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омп 2023\Робочий стіл 2018\Відкриті дані\2023\3\"/>
    </mc:Choice>
  </mc:AlternateContent>
  <bookViews>
    <workbookView xWindow="0" yWindow="0" windowWidth="14370" windowHeight="6825"/>
  </bookViews>
  <sheets>
    <sheet name="січень-червень 2023" sheetId="1" r:id="rId1"/>
  </sheets>
  <calcPr calcId="162913"/>
</workbook>
</file>

<file path=xl/calcChain.xml><?xml version="1.0" encoding="utf-8"?>
<calcChain xmlns="http://schemas.openxmlformats.org/spreadsheetml/2006/main">
  <c r="N44" i="1" l="1"/>
  <c r="M44" i="1"/>
  <c r="L44" i="1"/>
  <c r="J41" i="1"/>
  <c r="K41" i="1"/>
  <c r="I41" i="1"/>
  <c r="N40" i="1"/>
  <c r="M40" i="1"/>
  <c r="L40" i="1"/>
  <c r="N39" i="1"/>
  <c r="M39" i="1"/>
  <c r="L39" i="1"/>
  <c r="N65" i="1" l="1"/>
  <c r="M65" i="1"/>
  <c r="L65" i="1"/>
  <c r="N64" i="1"/>
  <c r="M64" i="1"/>
  <c r="L64" i="1"/>
  <c r="N48" i="1" l="1"/>
  <c r="M48" i="1"/>
  <c r="L48" i="1"/>
  <c r="N45" i="1"/>
  <c r="M45" i="1"/>
  <c r="L45" i="1"/>
  <c r="N43" i="1"/>
  <c r="M43" i="1"/>
  <c r="L43" i="1"/>
  <c r="N42" i="1"/>
  <c r="M42" i="1"/>
  <c r="L42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 l="1"/>
  <c r="M31" i="1"/>
  <c r="L31" i="1"/>
  <c r="N30" i="1"/>
  <c r="M30" i="1"/>
  <c r="L30" i="1"/>
  <c r="N29" i="1"/>
  <c r="M29" i="1"/>
  <c r="L29" i="1"/>
  <c r="N28" i="1"/>
  <c r="M28" i="1"/>
  <c r="L28" i="1"/>
  <c r="N26" i="1"/>
  <c r="M26" i="1"/>
  <c r="L26" i="1"/>
  <c r="N25" i="1"/>
  <c r="M25" i="1"/>
  <c r="L25" i="1"/>
  <c r="N24" i="1"/>
  <c r="M24" i="1"/>
  <c r="L24" i="1"/>
  <c r="N23" i="1"/>
  <c r="M23" i="1"/>
  <c r="L23" i="1"/>
  <c r="N19" i="1"/>
  <c r="M19" i="1"/>
  <c r="L19" i="1"/>
  <c r="N3" i="1" l="1"/>
  <c r="M3" i="1"/>
  <c r="L3" i="1"/>
  <c r="N2" i="1"/>
  <c r="M2" i="1"/>
  <c r="L2" i="1"/>
  <c r="N56" i="1" l="1"/>
  <c r="M56" i="1"/>
  <c r="L56" i="1"/>
  <c r="N58" i="1"/>
  <c r="M58" i="1"/>
  <c r="L58" i="1"/>
  <c r="L50" i="1"/>
  <c r="N10" i="1"/>
  <c r="M10" i="1"/>
  <c r="L10" i="1"/>
  <c r="N63" i="1"/>
  <c r="M63" i="1"/>
  <c r="L63" i="1"/>
  <c r="N52" i="1"/>
  <c r="M52" i="1"/>
  <c r="L52" i="1"/>
  <c r="N54" i="1"/>
  <c r="M54" i="1"/>
  <c r="L54" i="1"/>
  <c r="N53" i="1"/>
  <c r="M53" i="1"/>
  <c r="L53" i="1"/>
  <c r="N41" i="1" l="1"/>
  <c r="M41" i="1"/>
  <c r="L41" i="1"/>
  <c r="N27" i="1"/>
  <c r="M27" i="1"/>
  <c r="L27" i="1"/>
  <c r="N22" i="1"/>
  <c r="M22" i="1"/>
  <c r="L22" i="1"/>
  <c r="N21" i="1"/>
  <c r="M21" i="1"/>
  <c r="L21" i="1"/>
  <c r="N20" i="1"/>
  <c r="M20" i="1"/>
  <c r="L20" i="1"/>
  <c r="N18" i="1"/>
  <c r="M18" i="1"/>
  <c r="L18" i="1"/>
  <c r="N17" i="1"/>
  <c r="M17" i="1"/>
  <c r="L17" i="1"/>
  <c r="N16" i="1"/>
  <c r="M16" i="1"/>
  <c r="L16" i="1"/>
  <c r="N14" i="1"/>
  <c r="M14" i="1"/>
  <c r="L14" i="1"/>
  <c r="N13" i="1"/>
  <c r="M13" i="1"/>
  <c r="L13" i="1"/>
  <c r="N12" i="1"/>
  <c r="M12" i="1"/>
  <c r="L12" i="1"/>
  <c r="N11" i="1"/>
  <c r="M11" i="1"/>
  <c r="L11" i="1"/>
  <c r="N9" i="1"/>
  <c r="M9" i="1"/>
  <c r="L9" i="1"/>
  <c r="N8" i="1" l="1"/>
  <c r="M8" i="1"/>
  <c r="L8" i="1"/>
  <c r="N7" i="1"/>
  <c r="M7" i="1"/>
  <c r="L7" i="1"/>
  <c r="N6" i="1"/>
  <c r="M6" i="1"/>
  <c r="L6" i="1"/>
  <c r="N5" i="1"/>
  <c r="M5" i="1"/>
  <c r="L5" i="1"/>
  <c r="N4" i="1"/>
  <c r="M4" i="1"/>
  <c r="L4" i="1"/>
  <c r="L46" i="1" l="1"/>
  <c r="N15" i="1"/>
  <c r="M15" i="1"/>
  <c r="L15" i="1"/>
  <c r="N49" i="1" l="1"/>
  <c r="M49" i="1"/>
  <c r="L49" i="1"/>
  <c r="N47" i="1"/>
  <c r="M47" i="1"/>
  <c r="L47" i="1"/>
  <c r="L55" i="1" l="1"/>
  <c r="N61" i="1" l="1"/>
  <c r="M61" i="1"/>
  <c r="L61" i="1"/>
  <c r="N55" i="1"/>
  <c r="M55" i="1"/>
  <c r="N46" i="1" l="1"/>
  <c r="M46" i="1"/>
  <c r="N59" i="1" l="1"/>
  <c r="M59" i="1"/>
  <c r="L59" i="1"/>
  <c r="L62" i="1" l="1"/>
  <c r="M62" i="1"/>
  <c r="N62" i="1"/>
  <c r="N57" i="1" l="1"/>
  <c r="M57" i="1"/>
  <c r="L57" i="1"/>
  <c r="N60" i="1" l="1"/>
  <c r="M60" i="1"/>
  <c r="L60" i="1"/>
  <c r="N51" i="1" l="1"/>
  <c r="N50" i="1"/>
  <c r="N69" i="1" s="1"/>
  <c r="M50" i="1"/>
  <c r="M51" i="1" l="1"/>
  <c r="M69" i="1" s="1"/>
  <c r="L51" i="1"/>
  <c r="L69" i="1" s="1"/>
</calcChain>
</file>

<file path=xl/sharedStrings.xml><?xml version="1.0" encoding="utf-8"?>
<sst xmlns="http://schemas.openxmlformats.org/spreadsheetml/2006/main" count="462" uniqueCount="114">
  <si>
    <t>субвенція з державного бюджету</t>
  </si>
  <si>
    <t xml:space="preserve">Перелік об’єктів .  ListObjects                                 </t>
  </si>
  <si>
    <t>Найменування Підрядника   СontractorName</t>
  </si>
  <si>
    <t>Квартал Введення  QuarterIntroduction</t>
  </si>
  <si>
    <t>ID</t>
  </si>
  <si>
    <t>Джерело фінансування_1  SourceFunding_1</t>
  </si>
  <si>
    <t>Джерело фінансування_2  SourceFunding_2</t>
  </si>
  <si>
    <t>Введення потужностей  PowerInput.</t>
  </si>
  <si>
    <t>Введення основних фондів  IntroductionFixedAssets</t>
  </si>
  <si>
    <t>Виконаний обсяг по джерелу 1  Sourсe1ExecutedVolume</t>
  </si>
  <si>
    <t>План по джерелу 1 Sourсe1Plan</t>
  </si>
  <si>
    <t>Всього заплачено по джерелу 1 Sourсe1TotallyPaid</t>
  </si>
  <si>
    <t>План по джерелу 2  Sourсe2Plan</t>
  </si>
  <si>
    <t>Виконаний обсяг по джерелу 2  Sourсe2ExecutedVolume</t>
  </si>
  <si>
    <t>Всього заплачено по джерелу 2  Sourсe2TotallyPaid</t>
  </si>
  <si>
    <t>План загальний по всіх джерелах GeneralPlanAllSources</t>
  </si>
  <si>
    <t>Виконання загальне  по всіх джерелах  GeneralExecutedAllSource</t>
  </si>
  <si>
    <t>Всього заплачено по всіх джерелах TotallyPaidAllSources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</si>
  <si>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шосе,96 в м. Вінниці</t>
  </si>
  <si>
    <t>ТОВ "КСМ-ГРУП"</t>
  </si>
  <si>
    <t>na</t>
  </si>
  <si>
    <t>бюджет розвитку міської МТГ</t>
  </si>
  <si>
    <t>Нове будівництво дошкільного навчального закладу №1 на 12 груп в житловому районі "Академічний" по вул. Олександрівська, б/н в м. Вінниці</t>
  </si>
  <si>
    <t>інші залучені кошти</t>
  </si>
  <si>
    <t>Концерн "Поділля"</t>
  </si>
  <si>
    <t>Реконструкція 2-го поверху адмінбудівлі під центр надання адміністративних послуг по вул. Замостянська,7 в м. Вінниці</t>
  </si>
  <si>
    <t>ПП "Рослана"</t>
  </si>
  <si>
    <t xml:space="preserve">Капітальний ремонт споруд цивільного захисту - укриттів комунальних закладів дошкільної освіти </t>
  </si>
  <si>
    <t>Капітальний ремонт споруд цивільного захисту - укриттів комунальних закладів загальної середньої освіти</t>
  </si>
  <si>
    <t>Капітальний ремонт споруд цивільного захисту - укриттів комунальних закладів позашкільної освіти</t>
  </si>
  <si>
    <t>Капітальний ремонт споруд цивільного захисту - (укриттів, бомбосховищ тощо) комунальних некомерційних підприємств охорони здоров'я</t>
  </si>
  <si>
    <t>ТОВ "Вінницябуд"</t>
  </si>
  <si>
    <t>ТОВ "Вінтехбуд",
ТОВ "Подільський будмонтаж",
ПП "Б.В.В-Буд",
ПП "Ладога 77",
ТОВ "В-Білдінг Груп",
ПП "Рослана"
ТОВ "Білдбудстрой"
ТОВ "Олеріт"
ТОВ "Грандбудсоюз"</t>
  </si>
  <si>
    <t>ТОВ "Будспецмонтаж"</t>
  </si>
  <si>
    <t>ТОВ "ЖК-Гарант"
ТОВ "Б.В.В.-Буд"</t>
  </si>
  <si>
    <t xml:space="preserve">Капітальний ремонт будівлі комунального закладу "Вінницький ліцей №8" по вул. Винниченка, 36 в м. Вінниці - ліквідація наслідків збройної агресії російської федерації </t>
  </si>
  <si>
    <t>Капітальний ремонт захисної споруди цивільного захисту по вул. Замостянська, 34А в м. Вінниці (реєстраційний номер об'єкту нерухомого майна 1379245305101)</t>
  </si>
  <si>
    <t>ТОВ ІНЖЕНЕР-Б</t>
  </si>
  <si>
    <t>ТОВ "Теплоенергетична компанія"</t>
  </si>
  <si>
    <t>Реконструкція будівлі (термомодернізація) комунального закладу "Загальноосвітня школа І-ІІІ ступенів №10 Вінницької міської ради" по вул. Андрія Первозванного,22 в м. Вінниця</t>
  </si>
  <si>
    <t>Реконструкція приміщення по просп. Космонавтів,64 в м. Вінниці під ДНЗ</t>
  </si>
  <si>
    <t>ПБМП"Сфера"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</si>
  <si>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</t>
  </si>
  <si>
    <t>ТОВ "Вінницяпроектбуд"</t>
  </si>
  <si>
    <t>Реконструкція будівлі (термомодернізація) закладу «Загальноосвітня школа І-ІІІ ступенів №35 Вінницької міської ради» по вул. Миколи Ващука,10 в м. Вінниця</t>
  </si>
  <si>
    <t>ТОВ "Вінпроектбуд",
ТОВ "Вінтехбуд",
ТОВ Енергобудсервіс
ТОВ "Подільський будмонтаж",
ПП "Б.В.В-Буд",
ПП "Ладога 77",
ТОВ "БК СТАМ",
ТОВ "Баскурт",
ТОВ "ЖК-Гарант"
ТОВ "Олеріт"
ТОВ "Білдбудстрой"</t>
  </si>
  <si>
    <t>Реконструкція покрівлі  будівлі закладу «Загальноосвітня школа І-ІІІ ступенів №16 Вінницької міської ради» по вул. М. Кошки,30  в м. Вінниця</t>
  </si>
  <si>
    <t>ТОВ "БТР"</t>
  </si>
  <si>
    <t xml:space="preserve">Реконструкція будівлі (термомодернізація) комунального закладу "Вінницький ліцей №18" по вул. Келецька, 97  в м. Вінниці (заходи з енергозбереження) </t>
  </si>
  <si>
    <t xml:space="preserve">Реконструкція будівлі (термомодернізація) комунального закладу "Дошкільний навчальний заклад №23 Вінницької міської ради" по вул. Олександра Довженка,3а в м. Вінниця </t>
  </si>
  <si>
    <t>ТОВ "Олеріт"</t>
  </si>
  <si>
    <t xml:space="preserve">Реконструкція будівлі (термомодернізація) комунального закладу "Дошкільний навчальний заклад №26 Вінницької міської ради" по вул. Київська,144  в м. Вінниця </t>
  </si>
  <si>
    <t>ПП "Сімбілд"</t>
  </si>
  <si>
    <t xml:space="preserve">Реконструкція будівлі (термомодернізація) комунального закладу "Дошкільний навчальний заклад №30 Вінницької міської ради" по вул. 600-річчя,8  в м. Вінниця </t>
  </si>
  <si>
    <t>ПП "Арка-ПТФ"</t>
  </si>
  <si>
    <t xml:space="preserve">Реконструкція будівлі (термомодернізація) комунального закладу "Дошкільний навчальний заклад №42 Вінницької міської ради" по вул.Олега Антонова (пров. К.Маркса),9  в м. Вінниця </t>
  </si>
  <si>
    <t>ТОВ "Мікслайт"</t>
  </si>
  <si>
    <t xml:space="preserve">Реконструкція будівлі (термомодернізація) комунального закладу "Дошкільний навчальний заклад №47 Вінницької міської ради" по вул.Чорновола,12  в м. Вінниця </t>
  </si>
  <si>
    <t>ПП "Ладога 77"</t>
  </si>
  <si>
    <t xml:space="preserve"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 в м. Вінниця </t>
  </si>
  <si>
    <t xml:space="preserve">Реконструкція будівлі (термомодернізація) комунального закладу "Дошкільний навчальний заклад №60 Вінницької міської ради" по просп. Космонавтів,48  в м. Вінниця </t>
  </si>
  <si>
    <t xml:space="preserve">Реконструкція будівлі (термомодернізація) комунального закладу "Дошкільний навчальний заклад №75 Вінницької міської ради" по вул.600-річчя,62  в м. Вінниця </t>
  </si>
  <si>
    <t>ТОВ "Спредом"</t>
  </si>
  <si>
    <t xml:space="preserve">Реконструкція будівлі (термомодернізація) комунального закладу "Загальноосвітня школа І-ІІІ ступеня №23 Вінницької міської ради" по просп. Космонавтів,32  в м. Вінниці (заходи з енергозбереження) </t>
  </si>
  <si>
    <t>ТОВ "Подільський будмонтаж"</t>
  </si>
  <si>
    <t xml:space="preserve">Реконструкція будівлі (термомодернізація) комунального закладу "Заклад дошкільної освіти №29 Вінницької міської ради" по вул.Героїв Нацгвардії, 7  в м. Вінниці (заходи з енергозбереження) </t>
  </si>
  <si>
    <t>Нове будівництво споруди з влаштуванням флагштоку по вул. Маяковського/ вул. Замкова в м. Вінниці</t>
  </si>
  <si>
    <t>ТОВ "Агропродсоюз"</t>
  </si>
  <si>
    <t>Мостова споруда через р. Південний Буг по вул. Чорновола, м. Вінниця - реконструкція</t>
  </si>
  <si>
    <t>ТОВ "БілдінгГруп"</t>
  </si>
  <si>
    <t>195 м</t>
  </si>
  <si>
    <t>Просп. Космонавтів (від вул. Келецької до вул. А.Первозванного) у м. Вінниці (третя черга) - реконструкція</t>
  </si>
  <si>
    <t>Реконструкція головного входу ЦПКіВ ім. Горького по вул. Хлібна,1 в м. Вінниця</t>
  </si>
  <si>
    <t>ТОВ "ЖК-Гарант"</t>
  </si>
  <si>
    <t>Реставрація будівлі (термомодернізація) комунального закладу "Загальноосвітня школа І-ІІІ ступенів-гімназія №2 Вінницької міської ради - пам'ятка архітектури місцевого значення "Жіноча гімназія" (охор. №225-М) по вул. Соборна,94 в м. Вінниці (заходи з енергозбереження)</t>
  </si>
  <si>
    <t xml:space="preserve">Реконструкція будівлі (термомодернізація) комунального закладу "Дошкільний навчальний заклад №18 Вінницької міської ради" по пров. Гладкова,7 в м. Вінниця </t>
  </si>
  <si>
    <t>Реконструкція будівлі (термомодернізація) комунального закладу "Дошкільний навчальний заклад №52  Вінницької міської ради" по вул. Василя Порика,17  в м. Вінниця</t>
  </si>
  <si>
    <t>Реконструкція будівлі (термомодернізація) комунального закладу "Палац дітей та юнацтва Вінницької міської ради" по вул.Хмельницьке шосе, 22   в м. Вінниці (заходи з ненргозбереження)</t>
  </si>
  <si>
    <t>Реконструкція будівлі (термомодернізація) комунального закладу "Дошкільний навчальний заклад №74 Вінницької міської ради" по вул.Андрія Первозванного,68   в м. Вінниці (заходи з енергозбереження)</t>
  </si>
  <si>
    <t>Реконструкція будівлі (термомодернізація) комунального закладу "Заклад дошкільної освіти №59  Вінницької міської ради" по вул.Політехнічна, 16   в м. Вінниці (заходи з енергозбереження)</t>
  </si>
  <si>
    <t>Будівництво закладу дошкільної освіти на території житлового мікрорайону "Поділля" із заходами енергозбереження за адресою: 21050 Вінницька обл.,Вінницький район, м. Вінниця, вул. Професора Шульги, без номеру</t>
  </si>
  <si>
    <t>Реконструкція будівлі (термомодернізація) комунального закладу "Заклад дошкільної освіти №38 Вінницької міської ради"  по вул. Барвиста, 6А в м. Вінниці (заходи з енергозбереження)</t>
  </si>
  <si>
    <t>Реконструкція будівлі (термомодернізація) комунального закладу "Вінницький ліцей №29"  по вул. Київська, 149 в м. Вінниці (заходи з енергозбереження)</t>
  </si>
  <si>
    <t>Реконструкція будівлі (термомодернізація) комунального закладу "Вінницький ліцей №31"  по вул. Богдана Ступки, 13 в м. Вінниці (заходи з енергозбереження)</t>
  </si>
  <si>
    <t>Нове будівництво споруди цивільного захисту, протирадіаційне укриття комунального закладу "Вінницький ліцей №12" по вул. М. Шимка, 3 в м. Вінниці</t>
  </si>
  <si>
    <t>Нове будівництво споруди цивільного захисту, протирадіаційне укриття комунального закладу "Вінницький ліцей №13" по вул. М. Шимка, 1 в м. Вінниці</t>
  </si>
  <si>
    <t>Нове будівництво споруди цивільного захисту, протирадіаційне укриття комунального закладу "Вінницький ліцей №30 ім. Тараса Шевченка"  по вул. Стрілецька, 62 в м. Вінниці</t>
  </si>
  <si>
    <t>Нове будівництво споруди цивільного захисту, протирадіаційне укриття комунального закладу "Вінницький ліцей №23"  по вул. Космонавтів, 32 в м. Вінниці</t>
  </si>
  <si>
    <t>Нове будівництво споруди цивільного захисту, протирадіаційне укриття комунального закладу "Вінницький ліцей №11"  по вул. Тараса Сича, 38 в м. Вінниці</t>
  </si>
  <si>
    <t>Нове будівництво споруди цивільного захисту, протирадіаційне укриття комунального закладу "Вінницький ліцей №33"  по вул. В. Порика,20 в м. Вінниці</t>
  </si>
  <si>
    <t>Нове будівництво споруди цивільного захисту, протирадіаційне укриття комунального закладу "Заклад дошкільної освіти №20 Вінницької міської ради"  по вул. О. Антонова, 13-А в м. Вінниці</t>
  </si>
  <si>
    <t>Нове будівництво споруди цивільного захисту, протирадіаційне укриття комунального закладу "Заклад дошкільної освіти №28 Вінницької міської ради"  по вул. Захисників Неба, 24 в м. Вінниці</t>
  </si>
  <si>
    <t>Нове будівництво споруди цивільного захисту, протирадіаційне укриття комунального закладу "Дошкільний навчальний заклад №36 Вінницької міської ради"  по вул. Київська, 124 в м. Вінниці</t>
  </si>
  <si>
    <t>Нове будівництво споруди цивільного захисту, протирадіаційне укриття комунального закладу "Заклад дошкільної освіти №38 Вінницької міської ради"  по вул. Барвиста, 6-А в м. Вінниці</t>
  </si>
  <si>
    <t>Нове будівництво споруди цивільного захисту, протирадіаційне укриття комунального закладу "Дошкільний навчальний заклад №60 Вінницької міської ради"  по просп. Космонавтів, 48 в м. Вінниці</t>
  </si>
  <si>
    <t>Реконструкція будівлі (термомодернізація) комунального некомерційного підприємства "Вінницька міська клінічна лікарня швидкої медичної допомоги" 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</si>
  <si>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"Центр первинної медико-санітарної допомоги №5 м. Вінниці"  по вул. Замостянська, 49 в м. Вінниці (заходи з енергозбереження)</t>
  </si>
  <si>
    <t>Реконструкція приміщень будівлі під міський архів по вул. Стрілецькій, 57 в м. Вінниці (заходи з енергозбереження)</t>
  </si>
  <si>
    <t>Нове будівництво автодорожнього шляхопроподу  через залізничні колії (у створі вул. Академіка Янгеля та вул. Левка Лук'яненка) в м. Вінниці</t>
  </si>
  <si>
    <t xml:space="preserve">Капітальний ремонт будівлі комунального закладу "Дошкільний навчальний заклад №27 ВМР" по вул.Острозького, 33 в м. Вінниці - заходи з енергозбереження з елементами ліквідації наслідків збройної агресії російської федерації </t>
  </si>
  <si>
    <t>Капітальний ремонт об'єкту нерухомого майна з укриттям по вул. Замостянська, 26-А в м. Вінниці - невідкладні роботи щодо ліквідаційї наслідків збройної агресії російської федерації</t>
  </si>
  <si>
    <t>Капітальний ремонт споруд цивільного захисту - укриттів закладів культури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</si>
  <si>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</si>
  <si>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ПП "БМП КЕНТАВР"</t>
  </si>
  <si>
    <t>ТОВ "ГрандБудСоюз"</t>
  </si>
  <si>
    <t>ТОВ "БК СТАМ"</t>
  </si>
  <si>
    <t>ТОВ "В-Білдінг_Груп"</t>
  </si>
  <si>
    <t>Нове будівництво споруди цивільного захисту, протирадіаційне укриття комунального закладу "Дошкільний навчальний заклад №30 Вінницької міської ради"  по вул. Олександра Довженка, 3-А в м. Вінниці</t>
  </si>
  <si>
    <t>Реконструкція спортивного ядра комунального закладу "Вінницький ліцей №23" по просп. Космонавтів, 32 в м. Вінниці</t>
  </si>
  <si>
    <t>Реконструкція будівлі (термомодернізація) пологового будинку по просп. Коцюбинського, 50 у м. Вінниці з  улаштуванням найпростішого укриття (заходи з енергозбереження)</t>
  </si>
  <si>
    <t>Реконструкція нежитлового приміщення №40 та частини нежитлового приміщення №39 (із заходами енергозбереження) з улаштуванням найпростішого укриття по вул. Степана Бандери, 6 в м. Вінниці</t>
  </si>
  <si>
    <t>Реставрація пам'ятки архітектури місцевого значення "Будинок окружного суду" по вул. Грушевського, 17 у м. Вінниці (охоронний номер 22-ВН) з пристосуванням під потреби міського суду (в т.ч. проектні роботи)</t>
  </si>
  <si>
    <t xml:space="preserve">ТОВ "Вінтехбуд" 
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</si>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</sst>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0" fillId="33" borderId="0" xfId="0" applyFill="1"/>
    <xf numFmtId="0" fontId="0" fillId="34" borderId="0" xfId="0" applyFill="1"/>
    <xf numFmtId="1" fontId="18" fillId="0" borderId="0" xfId="0" applyNumberFormat="1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34" borderId="0" xfId="0" applyFont="1" applyFill="1" applyAlignment="1">
      <alignment horizontal="center"/>
    </xf>
  </cellXfs>
  <cellStyles count="42">
    <cellStyle name="20% – Акцентування1" xfId="19" builtinId="30" customBuiltin="1"/>
    <cellStyle name="20% – Акцентування2" xfId="23" builtinId="34" customBuiltin="1"/>
    <cellStyle name="20% – Акцентування3" xfId="27" builtinId="38" customBuiltin="1"/>
    <cellStyle name="20% – Акцентування4" xfId="31" builtinId="42" customBuiltin="1"/>
    <cellStyle name="20% – Акцентування5" xfId="35" builtinId="46" customBuiltin="1"/>
    <cellStyle name="20% – Акцентування6" xfId="39" builtinId="50" customBuiltin="1"/>
    <cellStyle name="40% – Акцентування1" xfId="20" builtinId="31" customBuiltin="1"/>
    <cellStyle name="40% – Акцентування2" xfId="24" builtinId="35" customBuiltin="1"/>
    <cellStyle name="40% – Акцентування3" xfId="28" builtinId="39" customBuiltin="1"/>
    <cellStyle name="40% – Акцентування4" xfId="32" builtinId="43" customBuiltin="1"/>
    <cellStyle name="40% – Акцентування5" xfId="36" builtinId="47" customBuiltin="1"/>
    <cellStyle name="40% – Акцентування6" xfId="40" builtinId="51" customBuiltin="1"/>
    <cellStyle name="60% – Акцентування1" xfId="21" builtinId="32" customBuiltin="1"/>
    <cellStyle name="60% – Акцентування2" xfId="25" builtinId="36" customBuiltin="1"/>
    <cellStyle name="60% – Акцентування3" xfId="29" builtinId="40" customBuiltin="1"/>
    <cellStyle name="60% – Акцентування4" xfId="33" builtinId="44" customBuiltin="1"/>
    <cellStyle name="60% – Акцентування5" xfId="37" builtinId="48" customBuiltin="1"/>
    <cellStyle name="60% – Акцентування6" xfId="41" builtinId="52" customBuiltin="1"/>
    <cellStyle name="Акцентування1" xfId="18" builtinId="29" customBuiltin="1"/>
    <cellStyle name="Акцентування2" xfId="22" builtinId="33" customBuiltin="1"/>
    <cellStyle name="Акцентування3" xfId="26" builtinId="37" customBuiltin="1"/>
    <cellStyle name="Акцентування4" xfId="30" builtinId="41" customBuiltin="1"/>
    <cellStyle name="Акцентування5" xfId="34" builtinId="45" customBuiltin="1"/>
    <cellStyle name="Акцентування6" xfId="38" builtinId="49" customBuiltin="1"/>
    <cellStyle name="Ввід" xfId="9" builtinId="20" customBuiltin="1"/>
    <cellStyle name="Гарний" xfId="6" builtinId="26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abSelected="1" topLeftCell="E1" zoomScaleNormal="100" workbookViewId="0">
      <pane ySplit="1" topLeftCell="A2" activePane="bottomLeft" state="frozen"/>
      <selection pane="bottomLeft" activeCell="Q1" sqref="Q1"/>
    </sheetView>
  </sheetViews>
  <sheetFormatPr defaultRowHeight="15" x14ac:dyDescent="0.25"/>
  <cols>
    <col min="2" max="2" width="61.7109375" customWidth="1"/>
    <col min="3" max="3" width="55.5703125" customWidth="1"/>
    <col min="4" max="4" width="41.5703125" customWidth="1"/>
    <col min="5" max="5" width="17.28515625" customWidth="1"/>
  </cols>
  <sheetData>
    <row r="1" spans="1:22" ht="42" customHeight="1" x14ac:dyDescent="0.25">
      <c r="A1" s="4" t="s">
        <v>4</v>
      </c>
      <c r="B1" s="2" t="s">
        <v>1</v>
      </c>
      <c r="C1" s="3" t="s">
        <v>5</v>
      </c>
      <c r="D1" s="2" t="s">
        <v>6</v>
      </c>
      <c r="E1" s="2" t="s">
        <v>2</v>
      </c>
      <c r="F1" s="2" t="s">
        <v>10</v>
      </c>
      <c r="G1" s="2" t="s">
        <v>9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3</v>
      </c>
      <c r="P1" s="2" t="s">
        <v>7</v>
      </c>
      <c r="Q1" s="2" t="s">
        <v>8</v>
      </c>
      <c r="R1" s="1"/>
      <c r="S1" s="1"/>
      <c r="T1" s="1"/>
      <c r="U1" s="1"/>
      <c r="V1" s="1"/>
    </row>
    <row r="2" spans="1:22" ht="42" customHeight="1" x14ac:dyDescent="0.25">
      <c r="A2" s="4">
        <v>1</v>
      </c>
      <c r="B2" s="2" t="s">
        <v>76</v>
      </c>
      <c r="C2" s="3" t="s">
        <v>21</v>
      </c>
      <c r="D2" s="3" t="s">
        <v>20</v>
      </c>
      <c r="E2" s="3" t="s">
        <v>26</v>
      </c>
      <c r="F2" s="3">
        <v>67</v>
      </c>
      <c r="G2" s="3">
        <v>13</v>
      </c>
      <c r="H2" s="3">
        <v>13</v>
      </c>
      <c r="I2" s="3">
        <v>0</v>
      </c>
      <c r="J2" s="3">
        <v>0</v>
      </c>
      <c r="K2" s="3">
        <v>0</v>
      </c>
      <c r="L2" s="3">
        <f t="shared" ref="L2:L3" si="0">F2+I2</f>
        <v>67</v>
      </c>
      <c r="M2" s="3">
        <f t="shared" ref="M2:M3" si="1">G2+J2</f>
        <v>13</v>
      </c>
      <c r="N2" s="3">
        <f t="shared" ref="N2:N3" si="2">H2+K2</f>
        <v>13</v>
      </c>
      <c r="O2" s="3" t="s">
        <v>20</v>
      </c>
      <c r="P2" s="3" t="s">
        <v>20</v>
      </c>
      <c r="Q2" s="3" t="s">
        <v>20</v>
      </c>
      <c r="R2" s="1"/>
      <c r="S2" s="1"/>
      <c r="T2" s="1"/>
      <c r="U2" s="1"/>
      <c r="V2" s="1"/>
    </row>
    <row r="3" spans="1:22" ht="59.25" customHeight="1" x14ac:dyDescent="0.25">
      <c r="A3" s="4">
        <v>2</v>
      </c>
      <c r="B3" s="2" t="s">
        <v>77</v>
      </c>
      <c r="C3" s="3" t="s">
        <v>21</v>
      </c>
      <c r="D3" s="3" t="s">
        <v>20</v>
      </c>
      <c r="E3" s="3" t="s">
        <v>38</v>
      </c>
      <c r="F3" s="3">
        <v>27423</v>
      </c>
      <c r="G3" s="3">
        <v>11694</v>
      </c>
      <c r="H3" s="3">
        <v>11694</v>
      </c>
      <c r="I3" s="3">
        <v>0</v>
      </c>
      <c r="J3" s="3">
        <v>0</v>
      </c>
      <c r="K3" s="3">
        <v>0</v>
      </c>
      <c r="L3" s="3">
        <f t="shared" si="0"/>
        <v>27423</v>
      </c>
      <c r="M3" s="3">
        <f t="shared" si="1"/>
        <v>11694</v>
      </c>
      <c r="N3" s="3">
        <f t="shared" si="2"/>
        <v>11694</v>
      </c>
      <c r="O3" s="3" t="s">
        <v>20</v>
      </c>
      <c r="P3" s="3" t="s">
        <v>20</v>
      </c>
      <c r="Q3" s="3" t="s">
        <v>20</v>
      </c>
      <c r="R3" s="1"/>
      <c r="S3" s="1"/>
      <c r="T3" s="1"/>
      <c r="U3" s="1"/>
      <c r="V3" s="1"/>
    </row>
    <row r="4" spans="1:22" ht="42" customHeight="1" x14ac:dyDescent="0.25">
      <c r="A4" s="4">
        <v>3</v>
      </c>
      <c r="B4" s="2" t="s">
        <v>39</v>
      </c>
      <c r="C4" s="3" t="s">
        <v>21</v>
      </c>
      <c r="D4" s="3" t="s">
        <v>20</v>
      </c>
      <c r="E4" s="3" t="s">
        <v>38</v>
      </c>
      <c r="F4" s="3">
        <v>100</v>
      </c>
      <c r="G4" s="3">
        <v>12</v>
      </c>
      <c r="H4" s="3">
        <v>12</v>
      </c>
      <c r="I4" s="3">
        <v>0</v>
      </c>
      <c r="J4" s="3">
        <v>0</v>
      </c>
      <c r="K4" s="3">
        <v>0</v>
      </c>
      <c r="L4" s="3">
        <f t="shared" ref="L4:L14" si="3">F4+I4</f>
        <v>100</v>
      </c>
      <c r="M4" s="3">
        <f t="shared" ref="M4:M14" si="4">G4+J4</f>
        <v>12</v>
      </c>
      <c r="N4" s="3">
        <f t="shared" ref="N4:N14" si="5">H4+K4</f>
        <v>12</v>
      </c>
      <c r="O4" s="3" t="s">
        <v>20</v>
      </c>
      <c r="P4" s="3" t="s">
        <v>20</v>
      </c>
      <c r="Q4" s="3" t="s">
        <v>20</v>
      </c>
      <c r="R4" s="1"/>
      <c r="S4" s="1"/>
      <c r="T4" s="1"/>
      <c r="U4" s="1"/>
      <c r="V4" s="1"/>
    </row>
    <row r="5" spans="1:22" ht="42" customHeight="1" x14ac:dyDescent="0.25">
      <c r="A5" s="4">
        <v>4</v>
      </c>
      <c r="B5" s="2" t="s">
        <v>40</v>
      </c>
      <c r="C5" s="3" t="s">
        <v>21</v>
      </c>
      <c r="D5" s="3" t="s">
        <v>20</v>
      </c>
      <c r="E5" s="3" t="s">
        <v>41</v>
      </c>
      <c r="F5" s="3">
        <v>100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f t="shared" si="3"/>
        <v>100</v>
      </c>
      <c r="M5" s="3">
        <f t="shared" si="4"/>
        <v>0</v>
      </c>
      <c r="N5" s="3">
        <f t="shared" si="5"/>
        <v>0</v>
      </c>
      <c r="O5" s="3" t="s">
        <v>20</v>
      </c>
      <c r="P5" s="3" t="s">
        <v>20</v>
      </c>
      <c r="Q5" s="3" t="s">
        <v>20</v>
      </c>
      <c r="R5" s="1"/>
      <c r="S5" s="1"/>
      <c r="T5" s="1"/>
      <c r="U5" s="1"/>
      <c r="V5" s="1"/>
    </row>
    <row r="6" spans="1:22" ht="42" customHeight="1" x14ac:dyDescent="0.25">
      <c r="A6" s="4">
        <v>5</v>
      </c>
      <c r="B6" s="2" t="s">
        <v>42</v>
      </c>
      <c r="C6" s="3" t="s">
        <v>21</v>
      </c>
      <c r="D6" s="3" t="s">
        <v>20</v>
      </c>
      <c r="E6" s="3" t="s">
        <v>43</v>
      </c>
      <c r="F6" s="3">
        <v>2583</v>
      </c>
      <c r="G6" s="3">
        <v>1340</v>
      </c>
      <c r="H6" s="3">
        <v>1340</v>
      </c>
      <c r="I6" s="3">
        <v>0</v>
      </c>
      <c r="J6" s="3">
        <v>0</v>
      </c>
      <c r="K6" s="3">
        <v>0</v>
      </c>
      <c r="L6" s="3">
        <f t="shared" si="3"/>
        <v>2583</v>
      </c>
      <c r="M6" s="3">
        <f t="shared" si="4"/>
        <v>1340</v>
      </c>
      <c r="N6" s="3">
        <f t="shared" si="5"/>
        <v>1340</v>
      </c>
      <c r="O6" s="3" t="s">
        <v>20</v>
      </c>
      <c r="P6" s="3" t="s">
        <v>20</v>
      </c>
      <c r="Q6" s="3" t="s">
        <v>20</v>
      </c>
      <c r="R6" s="1"/>
      <c r="S6" s="1"/>
      <c r="T6" s="1"/>
      <c r="U6" s="1"/>
      <c r="V6" s="1"/>
    </row>
    <row r="7" spans="1:22" ht="42" customHeight="1" x14ac:dyDescent="0.25">
      <c r="A7" s="4">
        <v>6</v>
      </c>
      <c r="B7" s="2" t="s">
        <v>44</v>
      </c>
      <c r="C7" s="3" t="s">
        <v>21</v>
      </c>
      <c r="D7" s="3" t="s">
        <v>20</v>
      </c>
      <c r="E7" s="3" t="s">
        <v>38</v>
      </c>
      <c r="F7" s="3">
        <v>100</v>
      </c>
      <c r="G7" s="3">
        <v>12</v>
      </c>
      <c r="H7" s="3">
        <v>12</v>
      </c>
      <c r="I7" s="3">
        <v>0</v>
      </c>
      <c r="J7" s="3">
        <v>0</v>
      </c>
      <c r="K7" s="3">
        <v>0</v>
      </c>
      <c r="L7" s="3">
        <f t="shared" si="3"/>
        <v>100</v>
      </c>
      <c r="M7" s="3">
        <f t="shared" si="4"/>
        <v>12</v>
      </c>
      <c r="N7" s="3">
        <f t="shared" si="5"/>
        <v>12</v>
      </c>
      <c r="O7" s="3" t="s">
        <v>20</v>
      </c>
      <c r="P7" s="3" t="s">
        <v>20</v>
      </c>
      <c r="Q7" s="3" t="s">
        <v>20</v>
      </c>
      <c r="R7" s="1"/>
      <c r="S7" s="1"/>
      <c r="T7" s="1"/>
      <c r="U7" s="1"/>
      <c r="V7" s="1"/>
    </row>
    <row r="8" spans="1:22" ht="42" customHeight="1" x14ac:dyDescent="0.25">
      <c r="A8" s="4">
        <v>7</v>
      </c>
      <c r="B8" s="2" t="s">
        <v>46</v>
      </c>
      <c r="C8" s="3" t="s">
        <v>21</v>
      </c>
      <c r="D8" s="3" t="s">
        <v>20</v>
      </c>
      <c r="E8" s="3" t="s">
        <v>47</v>
      </c>
      <c r="F8" s="3">
        <v>100</v>
      </c>
      <c r="G8" s="3">
        <v>12</v>
      </c>
      <c r="H8" s="3">
        <v>12</v>
      </c>
      <c r="I8" s="3">
        <v>0</v>
      </c>
      <c r="J8" s="3">
        <v>0</v>
      </c>
      <c r="K8" s="3">
        <v>0</v>
      </c>
      <c r="L8" s="3">
        <f t="shared" si="3"/>
        <v>100</v>
      </c>
      <c r="M8" s="3">
        <f t="shared" si="4"/>
        <v>12</v>
      </c>
      <c r="N8" s="3">
        <f t="shared" si="5"/>
        <v>12</v>
      </c>
      <c r="O8" s="3" t="s">
        <v>20</v>
      </c>
      <c r="P8" s="3" t="s">
        <v>20</v>
      </c>
      <c r="Q8" s="3" t="s">
        <v>20</v>
      </c>
      <c r="R8" s="1"/>
      <c r="S8" s="1"/>
      <c r="T8" s="1"/>
      <c r="U8" s="1"/>
      <c r="V8" s="1"/>
    </row>
    <row r="9" spans="1:22" ht="42" customHeight="1" x14ac:dyDescent="0.25">
      <c r="A9" s="4">
        <v>8</v>
      </c>
      <c r="B9" s="2" t="s">
        <v>48</v>
      </c>
      <c r="C9" s="3" t="s">
        <v>21</v>
      </c>
      <c r="D9" s="3" t="s">
        <v>20</v>
      </c>
      <c r="E9" s="3" t="s">
        <v>106</v>
      </c>
      <c r="F9" s="3">
        <v>45659</v>
      </c>
      <c r="G9" s="3">
        <v>314</v>
      </c>
      <c r="H9" s="3">
        <v>314</v>
      </c>
      <c r="I9" s="3">
        <v>0</v>
      </c>
      <c r="J9" s="3">
        <v>0</v>
      </c>
      <c r="K9" s="3">
        <v>0</v>
      </c>
      <c r="L9" s="3">
        <f t="shared" si="3"/>
        <v>45659</v>
      </c>
      <c r="M9" s="3">
        <f t="shared" si="4"/>
        <v>314</v>
      </c>
      <c r="N9" s="3">
        <f t="shared" si="5"/>
        <v>314</v>
      </c>
      <c r="O9" s="3" t="s">
        <v>20</v>
      </c>
      <c r="P9" s="3" t="s">
        <v>20</v>
      </c>
      <c r="Q9" s="3" t="s">
        <v>20</v>
      </c>
      <c r="R9" s="1"/>
      <c r="S9" s="1"/>
      <c r="T9" s="1"/>
      <c r="U9" s="1"/>
      <c r="V9" s="1"/>
    </row>
    <row r="10" spans="1:22" ht="42" customHeight="1" x14ac:dyDescent="0.25">
      <c r="A10" s="4">
        <v>9</v>
      </c>
      <c r="B10" s="2" t="s">
        <v>75</v>
      </c>
      <c r="C10" s="3" t="s">
        <v>21</v>
      </c>
      <c r="D10" s="3" t="s">
        <v>20</v>
      </c>
      <c r="E10" s="3" t="s">
        <v>26</v>
      </c>
      <c r="F10" s="3">
        <v>100</v>
      </c>
      <c r="G10" s="3">
        <v>18</v>
      </c>
      <c r="H10" s="3">
        <v>18</v>
      </c>
      <c r="I10" s="3">
        <v>0</v>
      </c>
      <c r="J10" s="3">
        <v>0</v>
      </c>
      <c r="K10" s="3">
        <v>0</v>
      </c>
      <c r="L10" s="3">
        <f t="shared" ref="L10" si="6">F10+I10</f>
        <v>100</v>
      </c>
      <c r="M10" s="3">
        <f t="shared" ref="M10" si="7">G10+J10</f>
        <v>18</v>
      </c>
      <c r="N10" s="3">
        <f t="shared" ref="N10" si="8">H10+K10</f>
        <v>18</v>
      </c>
      <c r="O10" s="3" t="s">
        <v>20</v>
      </c>
      <c r="P10" s="3" t="s">
        <v>20</v>
      </c>
      <c r="Q10" s="3" t="s">
        <v>20</v>
      </c>
      <c r="R10" s="1"/>
      <c r="S10" s="1"/>
      <c r="T10" s="1"/>
      <c r="U10" s="1"/>
      <c r="V10" s="1"/>
    </row>
    <row r="11" spans="1:22" ht="42" customHeight="1" x14ac:dyDescent="0.25">
      <c r="A11" s="4">
        <v>10</v>
      </c>
      <c r="B11" s="2" t="s">
        <v>49</v>
      </c>
      <c r="C11" s="3" t="s">
        <v>21</v>
      </c>
      <c r="D11" s="3" t="s">
        <v>20</v>
      </c>
      <c r="E11" s="3" t="s">
        <v>50</v>
      </c>
      <c r="F11" s="3">
        <v>100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f t="shared" si="3"/>
        <v>100</v>
      </c>
      <c r="M11" s="3">
        <f t="shared" si="4"/>
        <v>0</v>
      </c>
      <c r="N11" s="3">
        <f t="shared" si="5"/>
        <v>0</v>
      </c>
      <c r="O11" s="3" t="s">
        <v>20</v>
      </c>
      <c r="P11" s="3" t="s">
        <v>20</v>
      </c>
      <c r="Q11" s="3" t="s">
        <v>20</v>
      </c>
      <c r="R11" s="1"/>
      <c r="S11" s="1"/>
      <c r="T11" s="1"/>
      <c r="U11" s="1"/>
      <c r="V11" s="1"/>
    </row>
    <row r="12" spans="1:22" ht="42" customHeight="1" x14ac:dyDescent="0.25">
      <c r="A12" s="4">
        <v>11</v>
      </c>
      <c r="B12" s="2" t="s">
        <v>51</v>
      </c>
      <c r="C12" s="3" t="s">
        <v>21</v>
      </c>
      <c r="D12" s="3" t="s">
        <v>20</v>
      </c>
      <c r="E12" s="3" t="s">
        <v>52</v>
      </c>
      <c r="F12" s="3">
        <v>100</v>
      </c>
      <c r="G12" s="3">
        <v>41</v>
      </c>
      <c r="H12" s="3">
        <v>41</v>
      </c>
      <c r="I12" s="3">
        <v>0</v>
      </c>
      <c r="J12" s="3">
        <v>0</v>
      </c>
      <c r="K12" s="3">
        <v>0</v>
      </c>
      <c r="L12" s="3">
        <f t="shared" si="3"/>
        <v>100</v>
      </c>
      <c r="M12" s="3">
        <f t="shared" si="4"/>
        <v>41</v>
      </c>
      <c r="N12" s="3">
        <f t="shared" si="5"/>
        <v>41</v>
      </c>
      <c r="O12" s="3" t="s">
        <v>20</v>
      </c>
      <c r="P12" s="3" t="s">
        <v>20</v>
      </c>
      <c r="Q12" s="3" t="s">
        <v>20</v>
      </c>
      <c r="R12" s="1"/>
      <c r="S12" s="1"/>
      <c r="T12" s="1"/>
      <c r="U12" s="1"/>
      <c r="V12" s="1"/>
    </row>
    <row r="13" spans="1:22" ht="42" customHeight="1" x14ac:dyDescent="0.25">
      <c r="A13" s="4">
        <v>12</v>
      </c>
      <c r="B13" s="2" t="s">
        <v>53</v>
      </c>
      <c r="C13" s="3" t="s">
        <v>21</v>
      </c>
      <c r="D13" s="3" t="s">
        <v>20</v>
      </c>
      <c r="E13" s="3" t="s">
        <v>54</v>
      </c>
      <c r="F13" s="3">
        <v>100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f t="shared" si="3"/>
        <v>100</v>
      </c>
      <c r="M13" s="3">
        <f t="shared" si="4"/>
        <v>0</v>
      </c>
      <c r="N13" s="3">
        <f t="shared" si="5"/>
        <v>0</v>
      </c>
      <c r="O13" s="3" t="s">
        <v>20</v>
      </c>
      <c r="P13" s="3" t="s">
        <v>20</v>
      </c>
      <c r="Q13" s="3" t="s">
        <v>20</v>
      </c>
      <c r="R13" s="1"/>
      <c r="S13" s="1"/>
      <c r="T13" s="1"/>
      <c r="U13" s="1"/>
      <c r="V13" s="1"/>
    </row>
    <row r="14" spans="1:22" ht="42" customHeight="1" x14ac:dyDescent="0.25">
      <c r="A14" s="4">
        <v>13</v>
      </c>
      <c r="B14" s="2" t="s">
        <v>55</v>
      </c>
      <c r="C14" s="3" t="s">
        <v>21</v>
      </c>
      <c r="D14" s="3" t="s">
        <v>20</v>
      </c>
      <c r="E14" s="3" t="s">
        <v>56</v>
      </c>
      <c r="F14" s="3">
        <v>100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f t="shared" si="3"/>
        <v>100</v>
      </c>
      <c r="M14" s="3">
        <f t="shared" si="4"/>
        <v>0</v>
      </c>
      <c r="N14" s="3">
        <f t="shared" si="5"/>
        <v>0</v>
      </c>
      <c r="O14" s="3" t="s">
        <v>20</v>
      </c>
      <c r="P14" s="3" t="s">
        <v>20</v>
      </c>
      <c r="Q14" s="3" t="s">
        <v>20</v>
      </c>
      <c r="R14" s="1"/>
      <c r="S14" s="1"/>
      <c r="T14" s="1"/>
      <c r="U14" s="1"/>
      <c r="V14" s="1"/>
    </row>
    <row r="15" spans="1:22" ht="45" x14ac:dyDescent="0.25">
      <c r="A15" s="4">
        <v>14</v>
      </c>
      <c r="B15" s="2" t="s">
        <v>57</v>
      </c>
      <c r="C15" s="3" t="s">
        <v>21</v>
      </c>
      <c r="D15" s="3" t="s">
        <v>20</v>
      </c>
      <c r="E15" s="3" t="s">
        <v>58</v>
      </c>
      <c r="F15" s="3">
        <v>100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f t="shared" ref="L15:L42" si="9">F15+I15</f>
        <v>100</v>
      </c>
      <c r="M15" s="3">
        <f t="shared" ref="M15:M42" si="10">G15+J15</f>
        <v>0</v>
      </c>
      <c r="N15" s="3">
        <f t="shared" ref="N15:N42" si="11">H15+K15</f>
        <v>0</v>
      </c>
      <c r="O15" s="3" t="s">
        <v>20</v>
      </c>
      <c r="P15" s="3" t="s">
        <v>20</v>
      </c>
      <c r="Q15" s="3" t="s">
        <v>20</v>
      </c>
    </row>
    <row r="16" spans="1:22" ht="45" x14ac:dyDescent="0.25">
      <c r="A16" s="4">
        <v>15</v>
      </c>
      <c r="B16" s="2" t="s">
        <v>59</v>
      </c>
      <c r="C16" s="3" t="s">
        <v>21</v>
      </c>
      <c r="D16" s="3" t="s">
        <v>20</v>
      </c>
      <c r="E16" s="3" t="s">
        <v>43</v>
      </c>
      <c r="F16" s="3">
        <v>586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f t="shared" si="9"/>
        <v>586</v>
      </c>
      <c r="M16" s="3">
        <f t="shared" si="10"/>
        <v>0</v>
      </c>
      <c r="N16" s="3">
        <f t="shared" si="11"/>
        <v>0</v>
      </c>
      <c r="O16" s="3" t="s">
        <v>20</v>
      </c>
      <c r="P16" s="3" t="s">
        <v>20</v>
      </c>
      <c r="Q16" s="3" t="s">
        <v>20</v>
      </c>
    </row>
    <row r="17" spans="1:17" ht="45" x14ac:dyDescent="0.25">
      <c r="A17" s="4">
        <v>16</v>
      </c>
      <c r="B17" s="2" t="s">
        <v>60</v>
      </c>
      <c r="C17" s="3" t="s">
        <v>21</v>
      </c>
      <c r="D17" s="3" t="s">
        <v>20</v>
      </c>
      <c r="E17" s="3" t="s">
        <v>54</v>
      </c>
      <c r="F17" s="3">
        <v>100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f t="shared" si="9"/>
        <v>100</v>
      </c>
      <c r="M17" s="3">
        <f t="shared" si="10"/>
        <v>0</v>
      </c>
      <c r="N17" s="3">
        <f t="shared" si="11"/>
        <v>0</v>
      </c>
      <c r="O17" s="3" t="s">
        <v>20</v>
      </c>
      <c r="P17" s="3" t="s">
        <v>20</v>
      </c>
      <c r="Q17" s="3" t="s">
        <v>20</v>
      </c>
    </row>
    <row r="18" spans="1:17" ht="45" x14ac:dyDescent="0.25">
      <c r="A18" s="4">
        <v>17</v>
      </c>
      <c r="B18" s="2" t="s">
        <v>61</v>
      </c>
      <c r="C18" s="3" t="s">
        <v>21</v>
      </c>
      <c r="D18" s="3" t="s">
        <v>20</v>
      </c>
      <c r="E18" s="3" t="s">
        <v>62</v>
      </c>
      <c r="F18" s="3">
        <v>100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f t="shared" si="9"/>
        <v>100</v>
      </c>
      <c r="M18" s="3">
        <f t="shared" si="10"/>
        <v>0</v>
      </c>
      <c r="N18" s="3">
        <f t="shared" si="11"/>
        <v>0</v>
      </c>
      <c r="O18" s="3" t="s">
        <v>20</v>
      </c>
      <c r="P18" s="3" t="s">
        <v>20</v>
      </c>
      <c r="Q18" s="3" t="s">
        <v>20</v>
      </c>
    </row>
    <row r="19" spans="1:17" ht="60" x14ac:dyDescent="0.25">
      <c r="A19" s="4">
        <v>18</v>
      </c>
      <c r="B19" s="2" t="s">
        <v>78</v>
      </c>
      <c r="C19" s="3" t="s">
        <v>21</v>
      </c>
      <c r="D19" s="3" t="s">
        <v>20</v>
      </c>
      <c r="E19" s="3" t="s">
        <v>62</v>
      </c>
      <c r="F19" s="3">
        <v>700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f t="shared" ref="L19" si="12">F19+I19</f>
        <v>700</v>
      </c>
      <c r="M19" s="3">
        <f t="shared" ref="M19" si="13">G19+J19</f>
        <v>0</v>
      </c>
      <c r="N19" s="3">
        <f t="shared" ref="N19" si="14">H19+K19</f>
        <v>0</v>
      </c>
      <c r="O19" s="3" t="s">
        <v>20</v>
      </c>
      <c r="P19" s="3" t="s">
        <v>20</v>
      </c>
      <c r="Q19" s="3" t="s">
        <v>20</v>
      </c>
    </row>
    <row r="20" spans="1:17" ht="60" x14ac:dyDescent="0.25">
      <c r="A20" s="4">
        <v>19</v>
      </c>
      <c r="B20" s="2" t="s">
        <v>63</v>
      </c>
      <c r="C20" s="3" t="s">
        <v>21</v>
      </c>
      <c r="D20" s="3" t="s">
        <v>20</v>
      </c>
      <c r="E20" s="3" t="s">
        <v>64</v>
      </c>
      <c r="F20" s="3">
        <v>62856</v>
      </c>
      <c r="G20" s="3">
        <v>30040</v>
      </c>
      <c r="H20" s="3">
        <v>30040</v>
      </c>
      <c r="I20" s="3">
        <v>0</v>
      </c>
      <c r="J20" s="3">
        <v>0</v>
      </c>
      <c r="K20" s="3">
        <v>0</v>
      </c>
      <c r="L20" s="3">
        <f t="shared" si="9"/>
        <v>62856</v>
      </c>
      <c r="M20" s="3">
        <f t="shared" si="10"/>
        <v>30040</v>
      </c>
      <c r="N20" s="3">
        <f t="shared" si="11"/>
        <v>30040</v>
      </c>
      <c r="O20" s="3" t="s">
        <v>20</v>
      </c>
      <c r="P20" s="3" t="s">
        <v>20</v>
      </c>
      <c r="Q20" s="3" t="s">
        <v>20</v>
      </c>
    </row>
    <row r="21" spans="1:17" ht="46.5" customHeight="1" x14ac:dyDescent="0.25">
      <c r="A21" s="4">
        <v>20</v>
      </c>
      <c r="B21" s="2" t="s">
        <v>79</v>
      </c>
      <c r="C21" s="3" t="s">
        <v>21</v>
      </c>
      <c r="D21" s="3" t="s">
        <v>20</v>
      </c>
      <c r="E21" s="3" t="s">
        <v>20</v>
      </c>
      <c r="F21" s="3">
        <v>20000</v>
      </c>
      <c r="G21" s="3">
        <v>4257</v>
      </c>
      <c r="H21" s="3">
        <v>4257</v>
      </c>
      <c r="I21" s="3">
        <v>0</v>
      </c>
      <c r="J21" s="3">
        <v>0</v>
      </c>
      <c r="K21" s="3">
        <v>0</v>
      </c>
      <c r="L21" s="3">
        <f t="shared" si="9"/>
        <v>20000</v>
      </c>
      <c r="M21" s="3">
        <f t="shared" si="10"/>
        <v>4257</v>
      </c>
      <c r="N21" s="3">
        <f t="shared" si="11"/>
        <v>4257</v>
      </c>
      <c r="O21" s="3" t="s">
        <v>20</v>
      </c>
      <c r="P21" s="3" t="s">
        <v>20</v>
      </c>
      <c r="Q21" s="3" t="s">
        <v>20</v>
      </c>
    </row>
    <row r="22" spans="1:17" ht="49.5" customHeight="1" x14ac:dyDescent="0.25">
      <c r="A22" s="4">
        <v>21</v>
      </c>
      <c r="B22" s="2" t="s">
        <v>65</v>
      </c>
      <c r="C22" s="3" t="s">
        <v>21</v>
      </c>
      <c r="D22" s="3" t="s">
        <v>20</v>
      </c>
      <c r="E22" s="3" t="s">
        <v>20</v>
      </c>
      <c r="F22" s="3">
        <v>400</v>
      </c>
      <c r="G22" s="3">
        <v>362</v>
      </c>
      <c r="H22" s="3">
        <v>362</v>
      </c>
      <c r="I22" s="3">
        <v>0</v>
      </c>
      <c r="J22" s="3">
        <v>0</v>
      </c>
      <c r="K22" s="3">
        <v>0</v>
      </c>
      <c r="L22" s="3">
        <f t="shared" si="9"/>
        <v>400</v>
      </c>
      <c r="M22" s="3">
        <f t="shared" si="10"/>
        <v>362</v>
      </c>
      <c r="N22" s="3">
        <f t="shared" si="11"/>
        <v>362</v>
      </c>
      <c r="O22" s="3" t="s">
        <v>20</v>
      </c>
      <c r="P22" s="3" t="s">
        <v>20</v>
      </c>
      <c r="Q22" s="3" t="s">
        <v>20</v>
      </c>
    </row>
    <row r="23" spans="1:17" ht="60" customHeight="1" x14ac:dyDescent="0.25">
      <c r="A23" s="4">
        <v>22</v>
      </c>
      <c r="B23" s="2" t="s">
        <v>80</v>
      </c>
      <c r="C23" s="3" t="s">
        <v>21</v>
      </c>
      <c r="D23" s="3" t="s">
        <v>20</v>
      </c>
      <c r="E23" s="3"/>
      <c r="F23" s="3">
        <v>300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f t="shared" ref="L23:L24" si="15">F23+I23</f>
        <v>300</v>
      </c>
      <c r="M23" s="3">
        <f t="shared" ref="M23:M24" si="16">G23+J23</f>
        <v>0</v>
      </c>
      <c r="N23" s="3">
        <f t="shared" ref="N23:N24" si="17">H23+K23</f>
        <v>0</v>
      </c>
      <c r="O23" s="3" t="s">
        <v>20</v>
      </c>
      <c r="P23" s="3" t="s">
        <v>20</v>
      </c>
      <c r="Q23" s="3" t="s">
        <v>20</v>
      </c>
    </row>
    <row r="24" spans="1:17" ht="47.25" customHeight="1" x14ac:dyDescent="0.25">
      <c r="A24" s="4">
        <v>23</v>
      </c>
      <c r="B24" s="2" t="s">
        <v>81</v>
      </c>
      <c r="C24" s="3" t="s">
        <v>21</v>
      </c>
      <c r="D24" s="3" t="s">
        <v>20</v>
      </c>
      <c r="E24" s="3" t="s">
        <v>20</v>
      </c>
      <c r="F24" s="3">
        <v>600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f t="shared" si="15"/>
        <v>600</v>
      </c>
      <c r="M24" s="3">
        <f t="shared" si="16"/>
        <v>0</v>
      </c>
      <c r="N24" s="3">
        <f t="shared" si="17"/>
        <v>0</v>
      </c>
      <c r="O24" s="3" t="s">
        <v>20</v>
      </c>
      <c r="P24" s="3" t="s">
        <v>20</v>
      </c>
      <c r="Q24" s="3" t="s">
        <v>20</v>
      </c>
    </row>
    <row r="25" spans="1:17" ht="47.25" customHeight="1" x14ac:dyDescent="0.25">
      <c r="A25" s="4">
        <v>24</v>
      </c>
      <c r="B25" s="2" t="s">
        <v>82</v>
      </c>
      <c r="C25" s="3" t="s">
        <v>21</v>
      </c>
      <c r="D25" s="3" t="s">
        <v>20</v>
      </c>
      <c r="E25" s="3" t="s">
        <v>20</v>
      </c>
      <c r="F25" s="3">
        <v>500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f t="shared" ref="L25" si="18">F25+I25</f>
        <v>500</v>
      </c>
      <c r="M25" s="3">
        <f t="shared" ref="M25" si="19">G25+J25</f>
        <v>0</v>
      </c>
      <c r="N25" s="3">
        <f t="shared" ref="N25" si="20">H25+K25</f>
        <v>0</v>
      </c>
      <c r="O25" s="3" t="s">
        <v>20</v>
      </c>
      <c r="P25" s="3" t="s">
        <v>20</v>
      </c>
      <c r="Q25" s="3" t="s">
        <v>20</v>
      </c>
    </row>
    <row r="26" spans="1:17" ht="47.25" customHeight="1" x14ac:dyDescent="0.25">
      <c r="A26" s="4">
        <v>25</v>
      </c>
      <c r="B26" s="2" t="s">
        <v>83</v>
      </c>
      <c r="C26" s="3" t="s">
        <v>21</v>
      </c>
      <c r="D26" s="3" t="s">
        <v>20</v>
      </c>
      <c r="E26" s="3" t="s">
        <v>20</v>
      </c>
      <c r="F26" s="3">
        <v>600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f t="shared" ref="L26" si="21">F26+I26</f>
        <v>600</v>
      </c>
      <c r="M26" s="3">
        <f t="shared" ref="M26" si="22">G26+J26</f>
        <v>0</v>
      </c>
      <c r="N26" s="3">
        <f t="shared" ref="N26" si="23">H26+K26</f>
        <v>0</v>
      </c>
      <c r="O26" s="3" t="s">
        <v>20</v>
      </c>
      <c r="P26" s="3" t="s">
        <v>20</v>
      </c>
      <c r="Q26" s="3" t="s">
        <v>20</v>
      </c>
    </row>
    <row r="27" spans="1:17" ht="45" x14ac:dyDescent="0.25">
      <c r="A27" s="4">
        <v>26</v>
      </c>
      <c r="B27" s="2" t="s">
        <v>22</v>
      </c>
      <c r="C27" s="3" t="s">
        <v>23</v>
      </c>
      <c r="D27" s="3" t="s">
        <v>20</v>
      </c>
      <c r="E27" s="3" t="s">
        <v>24</v>
      </c>
      <c r="F27" s="3">
        <v>46603</v>
      </c>
      <c r="G27" s="3">
        <v>6798</v>
      </c>
      <c r="H27" s="3">
        <v>0</v>
      </c>
      <c r="I27" s="3">
        <v>0</v>
      </c>
      <c r="J27" s="3">
        <v>0</v>
      </c>
      <c r="K27" s="3">
        <v>0</v>
      </c>
      <c r="L27" s="3">
        <f t="shared" si="9"/>
        <v>46603</v>
      </c>
      <c r="M27" s="3">
        <f t="shared" si="10"/>
        <v>6798</v>
      </c>
      <c r="N27" s="3">
        <f t="shared" si="11"/>
        <v>0</v>
      </c>
      <c r="O27" s="3" t="s">
        <v>20</v>
      </c>
      <c r="P27" s="3" t="s">
        <v>20</v>
      </c>
      <c r="Q27" s="3" t="s">
        <v>20</v>
      </c>
    </row>
    <row r="28" spans="1:17" ht="45" x14ac:dyDescent="0.25">
      <c r="A28" s="4">
        <v>27</v>
      </c>
      <c r="B28" s="2" t="s">
        <v>84</v>
      </c>
      <c r="C28" s="3" t="s">
        <v>21</v>
      </c>
      <c r="D28" s="3" t="s">
        <v>20</v>
      </c>
      <c r="E28" s="3" t="s">
        <v>105</v>
      </c>
      <c r="F28" s="3">
        <v>54600</v>
      </c>
      <c r="G28" s="3">
        <v>527</v>
      </c>
      <c r="H28" s="3">
        <v>527</v>
      </c>
      <c r="I28" s="3">
        <v>0</v>
      </c>
      <c r="J28" s="3">
        <v>0</v>
      </c>
      <c r="K28" s="3">
        <v>0</v>
      </c>
      <c r="L28" s="3">
        <f t="shared" ref="L28:L31" si="24">F28+I28</f>
        <v>54600</v>
      </c>
      <c r="M28" s="3">
        <f t="shared" ref="M28:M31" si="25">G28+J28</f>
        <v>527</v>
      </c>
      <c r="N28" s="3">
        <f t="shared" ref="N28:N31" si="26">H28+K28</f>
        <v>527</v>
      </c>
      <c r="O28" s="3" t="s">
        <v>20</v>
      </c>
      <c r="P28" s="3" t="s">
        <v>20</v>
      </c>
      <c r="Q28" s="3" t="s">
        <v>20</v>
      </c>
    </row>
    <row r="29" spans="1:17" ht="45" x14ac:dyDescent="0.25">
      <c r="A29" s="4">
        <v>28</v>
      </c>
      <c r="B29" s="2" t="s">
        <v>85</v>
      </c>
      <c r="C29" s="3" t="s">
        <v>21</v>
      </c>
      <c r="D29" s="3" t="s">
        <v>20</v>
      </c>
      <c r="E29" s="3" t="s">
        <v>105</v>
      </c>
      <c r="F29" s="3">
        <v>56434</v>
      </c>
      <c r="G29" s="3">
        <v>529</v>
      </c>
      <c r="H29" s="3">
        <v>529</v>
      </c>
      <c r="I29" s="3">
        <v>0</v>
      </c>
      <c r="J29" s="3">
        <v>0</v>
      </c>
      <c r="K29" s="3">
        <v>0</v>
      </c>
      <c r="L29" s="3">
        <f t="shared" si="24"/>
        <v>56434</v>
      </c>
      <c r="M29" s="3">
        <f t="shared" si="25"/>
        <v>529</v>
      </c>
      <c r="N29" s="3">
        <f t="shared" si="26"/>
        <v>529</v>
      </c>
      <c r="O29" s="3" t="s">
        <v>20</v>
      </c>
      <c r="P29" s="3" t="s">
        <v>20</v>
      </c>
      <c r="Q29" s="3" t="s">
        <v>20</v>
      </c>
    </row>
    <row r="30" spans="1:17" ht="45" x14ac:dyDescent="0.25">
      <c r="A30" s="4">
        <v>29</v>
      </c>
      <c r="B30" s="2" t="s">
        <v>86</v>
      </c>
      <c r="C30" s="3" t="s">
        <v>21</v>
      </c>
      <c r="D30" s="3" t="s">
        <v>20</v>
      </c>
      <c r="E30" s="3" t="s">
        <v>106</v>
      </c>
      <c r="F30" s="3">
        <v>37100</v>
      </c>
      <c r="G30" s="3">
        <v>511</v>
      </c>
      <c r="H30" s="3">
        <v>511</v>
      </c>
      <c r="I30" s="3">
        <v>0</v>
      </c>
      <c r="J30" s="3">
        <v>0</v>
      </c>
      <c r="K30" s="3">
        <v>0</v>
      </c>
      <c r="L30" s="3">
        <f t="shared" si="24"/>
        <v>37100</v>
      </c>
      <c r="M30" s="3">
        <f t="shared" si="25"/>
        <v>511</v>
      </c>
      <c r="N30" s="3">
        <f t="shared" si="26"/>
        <v>511</v>
      </c>
      <c r="O30" s="3" t="s">
        <v>20</v>
      </c>
      <c r="P30" s="3" t="s">
        <v>20</v>
      </c>
      <c r="Q30" s="3" t="s">
        <v>20</v>
      </c>
    </row>
    <row r="31" spans="1:17" ht="45" x14ac:dyDescent="0.25">
      <c r="A31" s="4">
        <v>30</v>
      </c>
      <c r="B31" s="2" t="s">
        <v>87</v>
      </c>
      <c r="C31" s="3" t="s">
        <v>21</v>
      </c>
      <c r="D31" s="3" t="s">
        <v>20</v>
      </c>
      <c r="E31" s="3" t="s">
        <v>20</v>
      </c>
      <c r="F31" s="3">
        <v>39600</v>
      </c>
      <c r="G31" s="3">
        <v>505</v>
      </c>
      <c r="H31" s="3">
        <v>505</v>
      </c>
      <c r="I31" s="3">
        <v>0</v>
      </c>
      <c r="J31" s="3">
        <v>0</v>
      </c>
      <c r="K31" s="3">
        <v>0</v>
      </c>
      <c r="L31" s="3">
        <f t="shared" si="24"/>
        <v>39600</v>
      </c>
      <c r="M31" s="3">
        <f t="shared" si="25"/>
        <v>505</v>
      </c>
      <c r="N31" s="3">
        <f t="shared" si="26"/>
        <v>505</v>
      </c>
      <c r="O31" s="3" t="s">
        <v>20</v>
      </c>
      <c r="P31" s="3" t="s">
        <v>20</v>
      </c>
      <c r="Q31" s="3" t="s">
        <v>20</v>
      </c>
    </row>
    <row r="32" spans="1:17" ht="45" x14ac:dyDescent="0.25">
      <c r="A32" s="4">
        <v>31</v>
      </c>
      <c r="B32" s="2" t="s">
        <v>88</v>
      </c>
      <c r="C32" s="3" t="s">
        <v>21</v>
      </c>
      <c r="D32" s="3" t="s">
        <v>20</v>
      </c>
      <c r="E32" s="3" t="s">
        <v>103</v>
      </c>
      <c r="F32" s="3">
        <v>37879</v>
      </c>
      <c r="G32" s="3">
        <v>533</v>
      </c>
      <c r="H32" s="3">
        <v>533</v>
      </c>
      <c r="I32" s="3">
        <v>0</v>
      </c>
      <c r="J32" s="3">
        <v>0</v>
      </c>
      <c r="K32" s="3">
        <v>0</v>
      </c>
      <c r="L32" s="3">
        <f t="shared" ref="L32:L36" si="27">F32+I32</f>
        <v>37879</v>
      </c>
      <c r="M32" s="3">
        <f t="shared" ref="M32:M36" si="28">G32+J32</f>
        <v>533</v>
      </c>
      <c r="N32" s="3">
        <f t="shared" ref="N32:N36" si="29">H32+K32</f>
        <v>533</v>
      </c>
      <c r="O32" s="3" t="s">
        <v>20</v>
      </c>
      <c r="P32" s="3" t="s">
        <v>20</v>
      </c>
      <c r="Q32" s="3" t="s">
        <v>20</v>
      </c>
    </row>
    <row r="33" spans="1:17" ht="45" x14ac:dyDescent="0.25">
      <c r="A33" s="4">
        <v>32</v>
      </c>
      <c r="B33" s="2" t="s">
        <v>89</v>
      </c>
      <c r="C33" s="3" t="s">
        <v>21</v>
      </c>
      <c r="D33" s="3" t="s">
        <v>20</v>
      </c>
      <c r="E33" s="3" t="s">
        <v>104</v>
      </c>
      <c r="F33" s="3">
        <v>45419</v>
      </c>
      <c r="G33" s="3">
        <v>505</v>
      </c>
      <c r="H33" s="3">
        <v>505</v>
      </c>
      <c r="I33" s="3">
        <v>0</v>
      </c>
      <c r="J33" s="3">
        <v>0</v>
      </c>
      <c r="K33" s="3">
        <v>0</v>
      </c>
      <c r="L33" s="3">
        <f t="shared" si="27"/>
        <v>45419</v>
      </c>
      <c r="M33" s="3">
        <f t="shared" si="28"/>
        <v>505</v>
      </c>
      <c r="N33" s="3">
        <f t="shared" si="29"/>
        <v>505</v>
      </c>
      <c r="O33" s="3" t="s">
        <v>20</v>
      </c>
      <c r="P33" s="3" t="s">
        <v>20</v>
      </c>
      <c r="Q33" s="3" t="s">
        <v>20</v>
      </c>
    </row>
    <row r="34" spans="1:17" ht="45" x14ac:dyDescent="0.25">
      <c r="A34" s="4">
        <v>33</v>
      </c>
      <c r="B34" s="2" t="s">
        <v>90</v>
      </c>
      <c r="C34" s="3" t="s">
        <v>21</v>
      </c>
      <c r="D34" s="3" t="s">
        <v>20</v>
      </c>
      <c r="E34" s="3" t="s">
        <v>20</v>
      </c>
      <c r="F34" s="3">
        <v>600</v>
      </c>
      <c r="G34" s="3">
        <v>501</v>
      </c>
      <c r="H34" s="3">
        <v>501</v>
      </c>
      <c r="I34" s="3">
        <v>0</v>
      </c>
      <c r="J34" s="3">
        <v>0</v>
      </c>
      <c r="K34" s="3">
        <v>0</v>
      </c>
      <c r="L34" s="3">
        <f t="shared" si="27"/>
        <v>600</v>
      </c>
      <c r="M34" s="3">
        <f t="shared" si="28"/>
        <v>501</v>
      </c>
      <c r="N34" s="3">
        <f t="shared" si="29"/>
        <v>501</v>
      </c>
      <c r="O34" s="3" t="s">
        <v>20</v>
      </c>
      <c r="P34" s="3" t="s">
        <v>20</v>
      </c>
      <c r="Q34" s="3" t="s">
        <v>20</v>
      </c>
    </row>
    <row r="35" spans="1:17" ht="44.25" customHeight="1" x14ac:dyDescent="0.25">
      <c r="A35" s="4">
        <v>34</v>
      </c>
      <c r="B35" s="2" t="s">
        <v>91</v>
      </c>
      <c r="C35" s="3" t="s">
        <v>21</v>
      </c>
      <c r="D35" s="3" t="s">
        <v>20</v>
      </c>
      <c r="E35" s="3" t="s">
        <v>20</v>
      </c>
      <c r="F35" s="3">
        <v>600</v>
      </c>
      <c r="G35" s="3">
        <v>534</v>
      </c>
      <c r="H35" s="3">
        <v>534</v>
      </c>
      <c r="I35" s="3">
        <v>0</v>
      </c>
      <c r="J35" s="3">
        <v>0</v>
      </c>
      <c r="K35" s="3">
        <v>0</v>
      </c>
      <c r="L35" s="3">
        <f t="shared" si="27"/>
        <v>600</v>
      </c>
      <c r="M35" s="3">
        <f t="shared" si="28"/>
        <v>534</v>
      </c>
      <c r="N35" s="3">
        <f t="shared" si="29"/>
        <v>534</v>
      </c>
      <c r="O35" s="3" t="s">
        <v>20</v>
      </c>
      <c r="P35" s="3" t="s">
        <v>20</v>
      </c>
      <c r="Q35" s="3" t="s">
        <v>20</v>
      </c>
    </row>
    <row r="36" spans="1:17" ht="45" x14ac:dyDescent="0.25">
      <c r="A36" s="4">
        <v>35</v>
      </c>
      <c r="B36" s="2" t="s">
        <v>92</v>
      </c>
      <c r="C36" s="3" t="s">
        <v>21</v>
      </c>
      <c r="D36" s="3" t="s">
        <v>20</v>
      </c>
      <c r="E36" s="3" t="s">
        <v>20</v>
      </c>
      <c r="F36" s="3">
        <v>600</v>
      </c>
      <c r="G36" s="3">
        <v>383</v>
      </c>
      <c r="H36" s="3">
        <v>383</v>
      </c>
      <c r="I36" s="3">
        <v>0</v>
      </c>
      <c r="J36" s="3">
        <v>0</v>
      </c>
      <c r="K36" s="3">
        <v>0</v>
      </c>
      <c r="L36" s="3">
        <f t="shared" si="27"/>
        <v>600</v>
      </c>
      <c r="M36" s="3">
        <f t="shared" si="28"/>
        <v>383</v>
      </c>
      <c r="N36" s="3">
        <f t="shared" si="29"/>
        <v>383</v>
      </c>
      <c r="O36" s="3" t="s">
        <v>20</v>
      </c>
      <c r="P36" s="3" t="s">
        <v>20</v>
      </c>
      <c r="Q36" s="3" t="s">
        <v>20</v>
      </c>
    </row>
    <row r="37" spans="1:17" ht="45" x14ac:dyDescent="0.25">
      <c r="A37" s="4">
        <v>36</v>
      </c>
      <c r="B37" s="2" t="s">
        <v>93</v>
      </c>
      <c r="C37" s="3" t="s">
        <v>21</v>
      </c>
      <c r="D37" s="3" t="s">
        <v>20</v>
      </c>
      <c r="E37" s="3" t="s">
        <v>20</v>
      </c>
      <c r="F37" s="3">
        <v>600</v>
      </c>
      <c r="G37" s="3">
        <v>380</v>
      </c>
      <c r="H37" s="3">
        <v>380</v>
      </c>
      <c r="I37" s="3">
        <v>0</v>
      </c>
      <c r="J37" s="3">
        <v>0</v>
      </c>
      <c r="K37" s="3">
        <v>0</v>
      </c>
      <c r="L37" s="3">
        <f t="shared" ref="L37:L38" si="30">F37+I37</f>
        <v>600</v>
      </c>
      <c r="M37" s="3">
        <f t="shared" ref="M37:M38" si="31">G37+J37</f>
        <v>380</v>
      </c>
      <c r="N37" s="3">
        <f t="shared" ref="N37:N38" si="32">H37+K37</f>
        <v>380</v>
      </c>
      <c r="O37" s="3" t="s">
        <v>20</v>
      </c>
      <c r="P37" s="3" t="s">
        <v>20</v>
      </c>
      <c r="Q37" s="3" t="s">
        <v>20</v>
      </c>
    </row>
    <row r="38" spans="1:17" ht="60" x14ac:dyDescent="0.25">
      <c r="A38" s="4">
        <v>37</v>
      </c>
      <c r="B38" s="2" t="s">
        <v>94</v>
      </c>
      <c r="C38" s="3" t="s">
        <v>21</v>
      </c>
      <c r="D38" s="3" t="s">
        <v>20</v>
      </c>
      <c r="E38" s="3" t="s">
        <v>20</v>
      </c>
      <c r="F38" s="3">
        <v>600</v>
      </c>
      <c r="G38" s="3">
        <v>366</v>
      </c>
      <c r="H38" s="3">
        <v>366</v>
      </c>
      <c r="I38" s="3">
        <v>0</v>
      </c>
      <c r="J38" s="3">
        <v>0</v>
      </c>
      <c r="K38" s="3">
        <v>0</v>
      </c>
      <c r="L38" s="3">
        <f t="shared" si="30"/>
        <v>600</v>
      </c>
      <c r="M38" s="3">
        <f t="shared" si="31"/>
        <v>366</v>
      </c>
      <c r="N38" s="3">
        <f t="shared" si="32"/>
        <v>366</v>
      </c>
      <c r="O38" s="3" t="s">
        <v>20</v>
      </c>
      <c r="P38" s="3" t="s">
        <v>20</v>
      </c>
      <c r="Q38" s="3" t="s">
        <v>20</v>
      </c>
    </row>
    <row r="39" spans="1:17" ht="60" x14ac:dyDescent="0.25">
      <c r="A39" s="4">
        <v>38</v>
      </c>
      <c r="B39" s="2" t="s">
        <v>107</v>
      </c>
      <c r="C39" s="3" t="s">
        <v>21</v>
      </c>
      <c r="D39" s="3" t="s">
        <v>20</v>
      </c>
      <c r="E39" s="3" t="s">
        <v>20</v>
      </c>
      <c r="F39" s="3">
        <v>600</v>
      </c>
      <c r="G39" s="3">
        <v>366</v>
      </c>
      <c r="H39" s="3">
        <v>366</v>
      </c>
      <c r="I39" s="3">
        <v>0</v>
      </c>
      <c r="J39" s="3">
        <v>0</v>
      </c>
      <c r="K39" s="3">
        <v>0</v>
      </c>
      <c r="L39" s="3">
        <f t="shared" ref="L39" si="33">F39+I39</f>
        <v>600</v>
      </c>
      <c r="M39" s="3">
        <f t="shared" ref="M39" si="34">G39+J39</f>
        <v>366</v>
      </c>
      <c r="N39" s="3">
        <f t="shared" ref="N39" si="35">H39+K39</f>
        <v>366</v>
      </c>
      <c r="O39" s="3" t="s">
        <v>20</v>
      </c>
      <c r="P39" s="3" t="s">
        <v>20</v>
      </c>
      <c r="Q39" s="3" t="s">
        <v>20</v>
      </c>
    </row>
    <row r="40" spans="1:17" ht="30" x14ac:dyDescent="0.25">
      <c r="A40" s="4">
        <v>39</v>
      </c>
      <c r="B40" s="2" t="s">
        <v>108</v>
      </c>
      <c r="C40" s="3" t="s">
        <v>21</v>
      </c>
      <c r="D40" s="3" t="s">
        <v>20</v>
      </c>
      <c r="E40" s="3" t="s">
        <v>20</v>
      </c>
      <c r="F40" s="3">
        <v>300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f t="shared" ref="L40" si="36">F40+I40</f>
        <v>300</v>
      </c>
      <c r="M40" s="3">
        <f t="shared" ref="M40" si="37">G40+J40</f>
        <v>0</v>
      </c>
      <c r="N40" s="3">
        <f t="shared" ref="N40" si="38">H40+K40</f>
        <v>0</v>
      </c>
      <c r="O40" s="3" t="s">
        <v>20</v>
      </c>
      <c r="P40" s="3" t="s">
        <v>20</v>
      </c>
      <c r="Q40" s="3" t="s">
        <v>20</v>
      </c>
    </row>
    <row r="41" spans="1:17" ht="45" x14ac:dyDescent="0.25">
      <c r="A41" s="11">
        <v>40</v>
      </c>
      <c r="B41" s="2" t="s">
        <v>18</v>
      </c>
      <c r="C41" s="3" t="s">
        <v>21</v>
      </c>
      <c r="D41" s="2" t="s">
        <v>0</v>
      </c>
      <c r="E41" s="3" t="s">
        <v>19</v>
      </c>
      <c r="F41" s="3">
        <v>2206</v>
      </c>
      <c r="G41" s="3">
        <v>707</v>
      </c>
      <c r="H41" s="3">
        <v>707</v>
      </c>
      <c r="I41" s="8">
        <f>120690.8+30569.9</f>
        <v>151260.70000000001</v>
      </c>
      <c r="J41" s="8">
        <f>30569.89663+12410.12264</f>
        <v>42980.019269999997</v>
      </c>
      <c r="K41" s="8">
        <f>30569.89663+11636.47418</f>
        <v>42206.37081</v>
      </c>
      <c r="L41" s="8">
        <f t="shared" si="9"/>
        <v>153466.70000000001</v>
      </c>
      <c r="M41" s="8">
        <f t="shared" si="10"/>
        <v>43687.019269999997</v>
      </c>
      <c r="N41" s="8">
        <f t="shared" si="11"/>
        <v>42913.37081</v>
      </c>
      <c r="O41" s="3" t="s">
        <v>20</v>
      </c>
      <c r="P41" s="3" t="s">
        <v>20</v>
      </c>
      <c r="Q41" s="3" t="s">
        <v>20</v>
      </c>
    </row>
    <row r="42" spans="1:17" ht="60" x14ac:dyDescent="0.25">
      <c r="A42" s="4">
        <v>41</v>
      </c>
      <c r="B42" s="2" t="s">
        <v>95</v>
      </c>
      <c r="C42" s="3" t="s">
        <v>21</v>
      </c>
      <c r="D42" s="3" t="s">
        <v>20</v>
      </c>
      <c r="E42" s="3" t="s">
        <v>20</v>
      </c>
      <c r="F42" s="3">
        <v>500</v>
      </c>
      <c r="G42" s="3">
        <v>49</v>
      </c>
      <c r="H42" s="3">
        <v>49</v>
      </c>
      <c r="I42" s="3">
        <v>0</v>
      </c>
      <c r="J42" s="3">
        <v>0</v>
      </c>
      <c r="K42" s="3">
        <v>0</v>
      </c>
      <c r="L42" s="3">
        <f t="shared" si="9"/>
        <v>500</v>
      </c>
      <c r="M42" s="3">
        <f t="shared" si="10"/>
        <v>49</v>
      </c>
      <c r="N42" s="3">
        <f t="shared" si="11"/>
        <v>49</v>
      </c>
      <c r="O42" s="3" t="s">
        <v>20</v>
      </c>
      <c r="P42" s="3" t="s">
        <v>20</v>
      </c>
      <c r="Q42" s="3" t="s">
        <v>20</v>
      </c>
    </row>
    <row r="43" spans="1:17" ht="60" x14ac:dyDescent="0.25">
      <c r="A43" s="4">
        <v>42</v>
      </c>
      <c r="B43" s="2" t="s">
        <v>96</v>
      </c>
      <c r="C43" s="3" t="s">
        <v>21</v>
      </c>
      <c r="D43" s="3" t="s">
        <v>20</v>
      </c>
      <c r="E43" s="3" t="s">
        <v>20</v>
      </c>
      <c r="F43" s="3">
        <v>600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f t="shared" ref="L43:L45" si="39">F43+I43</f>
        <v>600</v>
      </c>
      <c r="M43" s="3">
        <f t="shared" ref="M43:M45" si="40">G43+J43</f>
        <v>0</v>
      </c>
      <c r="N43" s="3">
        <f t="shared" ref="N43:N45" si="41">H43+K43</f>
        <v>0</v>
      </c>
      <c r="O43" s="3" t="s">
        <v>20</v>
      </c>
      <c r="P43" s="3" t="s">
        <v>20</v>
      </c>
      <c r="Q43" s="3" t="s">
        <v>20</v>
      </c>
    </row>
    <row r="44" spans="1:17" ht="45" x14ac:dyDescent="0.25">
      <c r="A44" s="11">
        <v>43</v>
      </c>
      <c r="B44" s="2" t="s">
        <v>109</v>
      </c>
      <c r="C44" s="3" t="s">
        <v>21</v>
      </c>
      <c r="D44" s="3" t="s">
        <v>20</v>
      </c>
      <c r="E44" s="3" t="s">
        <v>20</v>
      </c>
      <c r="F44" s="3">
        <v>1500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f t="shared" ref="L44" si="42">F44+I44</f>
        <v>1500</v>
      </c>
      <c r="M44" s="3">
        <f t="shared" ref="M44" si="43">G44+J44</f>
        <v>0</v>
      </c>
      <c r="N44" s="3">
        <f t="shared" ref="N44" si="44">H44+K44</f>
        <v>0</v>
      </c>
      <c r="O44" s="3" t="s">
        <v>20</v>
      </c>
      <c r="P44" s="3" t="s">
        <v>20</v>
      </c>
      <c r="Q44" s="3" t="s">
        <v>20</v>
      </c>
    </row>
    <row r="45" spans="1:17" ht="30" x14ac:dyDescent="0.25">
      <c r="A45" s="4">
        <v>44</v>
      </c>
      <c r="B45" s="2" t="s">
        <v>97</v>
      </c>
      <c r="C45" s="3" t="s">
        <v>21</v>
      </c>
      <c r="D45" s="3" t="s">
        <v>20</v>
      </c>
      <c r="E45" s="3" t="s">
        <v>20</v>
      </c>
      <c r="F45" s="3">
        <v>900</v>
      </c>
      <c r="G45" s="3">
        <v>548</v>
      </c>
      <c r="H45" s="3">
        <v>548</v>
      </c>
      <c r="I45" s="3">
        <v>0</v>
      </c>
      <c r="J45" s="3">
        <v>0</v>
      </c>
      <c r="K45" s="3">
        <v>0</v>
      </c>
      <c r="L45" s="3">
        <f t="shared" si="39"/>
        <v>900</v>
      </c>
      <c r="M45" s="3">
        <f t="shared" si="40"/>
        <v>548</v>
      </c>
      <c r="N45" s="3">
        <f t="shared" si="41"/>
        <v>548</v>
      </c>
      <c r="O45" s="3" t="s">
        <v>20</v>
      </c>
      <c r="P45" s="3" t="s">
        <v>20</v>
      </c>
      <c r="Q45" s="3" t="s">
        <v>20</v>
      </c>
    </row>
    <row r="46" spans="1:17" ht="30.75" customHeight="1" x14ac:dyDescent="0.25">
      <c r="A46" s="4">
        <v>45</v>
      </c>
      <c r="B46" s="2" t="s">
        <v>25</v>
      </c>
      <c r="C46" s="3" t="s">
        <v>21</v>
      </c>
      <c r="D46" s="3" t="s">
        <v>20</v>
      </c>
      <c r="E46" s="3" t="s">
        <v>26</v>
      </c>
      <c r="F46" s="3">
        <v>100</v>
      </c>
      <c r="G46" s="3">
        <v>12</v>
      </c>
      <c r="H46" s="3">
        <v>12</v>
      </c>
      <c r="I46" s="3">
        <v>0</v>
      </c>
      <c r="J46" s="3">
        <v>0</v>
      </c>
      <c r="K46" s="3">
        <v>0</v>
      </c>
      <c r="L46" s="3">
        <f>F46+I46</f>
        <v>100</v>
      </c>
      <c r="M46" s="3">
        <f t="shared" ref="M46:M48" si="45">G46+J46</f>
        <v>12</v>
      </c>
      <c r="N46" s="3">
        <f t="shared" ref="N46:N48" si="46">H46+K46</f>
        <v>12</v>
      </c>
      <c r="O46" s="3" t="s">
        <v>20</v>
      </c>
      <c r="P46" s="3" t="s">
        <v>20</v>
      </c>
      <c r="Q46" s="3" t="s">
        <v>20</v>
      </c>
    </row>
    <row r="47" spans="1:17" ht="35.25" customHeight="1" x14ac:dyDescent="0.25">
      <c r="A47" s="4">
        <v>46</v>
      </c>
      <c r="B47" s="2" t="s">
        <v>66</v>
      </c>
      <c r="C47" s="3" t="s">
        <v>21</v>
      </c>
      <c r="D47" s="3" t="s">
        <v>20</v>
      </c>
      <c r="E47" s="3" t="s">
        <v>67</v>
      </c>
      <c r="F47" s="3">
        <v>175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f t="shared" ref="L47:L48" si="47">F47+I47</f>
        <v>175</v>
      </c>
      <c r="M47" s="3">
        <f t="shared" si="45"/>
        <v>0</v>
      </c>
      <c r="N47" s="3">
        <f t="shared" si="46"/>
        <v>0</v>
      </c>
      <c r="O47" s="3" t="s">
        <v>20</v>
      </c>
      <c r="P47" s="3" t="s">
        <v>20</v>
      </c>
      <c r="Q47" s="3" t="s">
        <v>20</v>
      </c>
    </row>
    <row r="48" spans="1:17" ht="45" customHeight="1" x14ac:dyDescent="0.25">
      <c r="A48" s="4">
        <v>47</v>
      </c>
      <c r="B48" s="2" t="s">
        <v>110</v>
      </c>
      <c r="C48" s="3" t="s">
        <v>21</v>
      </c>
      <c r="D48" s="3" t="s">
        <v>20</v>
      </c>
      <c r="E48" s="3" t="s">
        <v>20</v>
      </c>
      <c r="F48" s="3">
        <v>10600</v>
      </c>
      <c r="G48" s="3">
        <v>22</v>
      </c>
      <c r="H48" s="3">
        <v>22</v>
      </c>
      <c r="I48" s="3">
        <v>0</v>
      </c>
      <c r="J48" s="3">
        <v>0</v>
      </c>
      <c r="K48" s="3">
        <v>0</v>
      </c>
      <c r="L48" s="3">
        <f t="shared" si="47"/>
        <v>10600</v>
      </c>
      <c r="M48" s="3">
        <f t="shared" si="45"/>
        <v>22</v>
      </c>
      <c r="N48" s="3">
        <f t="shared" si="46"/>
        <v>22</v>
      </c>
      <c r="O48" s="3" t="s">
        <v>20</v>
      </c>
      <c r="P48" s="3" t="s">
        <v>20</v>
      </c>
      <c r="Q48" s="3" t="s">
        <v>20</v>
      </c>
    </row>
    <row r="49" spans="1:17" ht="30" x14ac:dyDescent="0.25">
      <c r="A49" s="4">
        <v>48</v>
      </c>
      <c r="B49" s="2" t="s">
        <v>68</v>
      </c>
      <c r="C49" s="3" t="s">
        <v>21</v>
      </c>
      <c r="D49" s="3" t="s">
        <v>20</v>
      </c>
      <c r="E49" s="3" t="s">
        <v>69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f t="shared" ref="L49:L50" si="48">F49+I49</f>
        <v>0</v>
      </c>
      <c r="M49" s="3">
        <f t="shared" ref="M49" si="49">G49+J49</f>
        <v>0</v>
      </c>
      <c r="N49" s="3">
        <f t="shared" ref="N49" si="50">H49+K49</f>
        <v>0</v>
      </c>
      <c r="O49" s="3">
        <v>1</v>
      </c>
      <c r="P49" s="3" t="s">
        <v>70</v>
      </c>
      <c r="Q49" s="3">
        <v>86174</v>
      </c>
    </row>
    <row r="50" spans="1:17" ht="30" x14ac:dyDescent="0.25">
      <c r="A50" s="4">
        <v>49</v>
      </c>
      <c r="B50" s="2" t="s">
        <v>71</v>
      </c>
      <c r="C50" s="3" t="s">
        <v>21</v>
      </c>
      <c r="D50" s="3" t="s">
        <v>20</v>
      </c>
      <c r="E50" s="3" t="s">
        <v>50</v>
      </c>
      <c r="F50" s="3">
        <v>1806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f t="shared" si="48"/>
        <v>1806</v>
      </c>
      <c r="M50" s="3">
        <f t="shared" ref="M50:M52" si="51">G50+J50</f>
        <v>0</v>
      </c>
      <c r="N50" s="3">
        <f t="shared" ref="N50:N52" si="52">H50+K50</f>
        <v>0</v>
      </c>
      <c r="O50" s="3" t="s">
        <v>20</v>
      </c>
      <c r="P50" s="3" t="s">
        <v>20</v>
      </c>
      <c r="Q50" s="3" t="s">
        <v>20</v>
      </c>
    </row>
    <row r="51" spans="1:17" ht="33.75" customHeight="1" x14ac:dyDescent="0.25">
      <c r="A51" s="4">
        <v>50</v>
      </c>
      <c r="B51" s="2" t="s">
        <v>72</v>
      </c>
      <c r="C51" s="3" t="s">
        <v>21</v>
      </c>
      <c r="D51" s="3" t="s">
        <v>20</v>
      </c>
      <c r="E51" s="3" t="s">
        <v>50</v>
      </c>
      <c r="F51" s="3">
        <v>100</v>
      </c>
      <c r="G51" s="3">
        <v>12</v>
      </c>
      <c r="H51" s="3">
        <v>12</v>
      </c>
      <c r="I51" s="3">
        <v>0</v>
      </c>
      <c r="J51" s="3">
        <v>0</v>
      </c>
      <c r="K51" s="3">
        <v>0</v>
      </c>
      <c r="L51" s="3">
        <f t="shared" ref="L51:L52" si="53">F51+I51</f>
        <v>100</v>
      </c>
      <c r="M51" s="3">
        <f t="shared" si="51"/>
        <v>12</v>
      </c>
      <c r="N51" s="3">
        <f t="shared" si="52"/>
        <v>12</v>
      </c>
      <c r="O51" s="3" t="s">
        <v>20</v>
      </c>
      <c r="P51" s="3" t="s">
        <v>20</v>
      </c>
      <c r="Q51" s="3" t="s">
        <v>20</v>
      </c>
    </row>
    <row r="52" spans="1:17" ht="46.5" customHeight="1" x14ac:dyDescent="0.25">
      <c r="A52" s="4">
        <v>51</v>
      </c>
      <c r="B52" s="2" t="s">
        <v>98</v>
      </c>
      <c r="C52" s="3" t="s">
        <v>21</v>
      </c>
      <c r="D52" s="3" t="s">
        <v>20</v>
      </c>
      <c r="E52" s="3" t="s">
        <v>20</v>
      </c>
      <c r="F52" s="3">
        <v>6393</v>
      </c>
      <c r="G52" s="3">
        <v>54</v>
      </c>
      <c r="H52" s="3">
        <v>54</v>
      </c>
      <c r="I52" s="3">
        <v>0</v>
      </c>
      <c r="J52" s="3">
        <v>0</v>
      </c>
      <c r="K52" s="3">
        <v>0</v>
      </c>
      <c r="L52" s="3">
        <f t="shared" si="53"/>
        <v>6393</v>
      </c>
      <c r="M52" s="3">
        <f t="shared" si="51"/>
        <v>54</v>
      </c>
      <c r="N52" s="3">
        <f t="shared" si="52"/>
        <v>54</v>
      </c>
      <c r="O52" s="3" t="s">
        <v>20</v>
      </c>
      <c r="P52" s="3" t="s">
        <v>20</v>
      </c>
      <c r="Q52" s="3" t="s">
        <v>20</v>
      </c>
    </row>
    <row r="53" spans="1:17" ht="76.5" customHeight="1" x14ac:dyDescent="0.25">
      <c r="A53" s="4">
        <v>52</v>
      </c>
      <c r="B53" s="2" t="s">
        <v>74</v>
      </c>
      <c r="C53" s="3" t="s">
        <v>21</v>
      </c>
      <c r="D53" s="3" t="s">
        <v>20</v>
      </c>
      <c r="E53" s="2" t="s">
        <v>73</v>
      </c>
      <c r="F53" s="3">
        <v>23884</v>
      </c>
      <c r="G53" s="3">
        <v>10363</v>
      </c>
      <c r="H53" s="3">
        <v>10363</v>
      </c>
      <c r="I53" s="3">
        <v>0</v>
      </c>
      <c r="J53" s="3">
        <v>0</v>
      </c>
      <c r="K53" s="3">
        <v>0</v>
      </c>
      <c r="L53" s="3">
        <f t="shared" ref="L53" si="54">F53+I53</f>
        <v>23884</v>
      </c>
      <c r="M53" s="3">
        <f t="shared" ref="M53" si="55">G53+J53</f>
        <v>10363</v>
      </c>
      <c r="N53" s="3">
        <f t="shared" ref="N53" si="56">H53+K53</f>
        <v>10363</v>
      </c>
      <c r="O53" s="3" t="s">
        <v>20</v>
      </c>
      <c r="P53" s="3" t="s">
        <v>20</v>
      </c>
      <c r="Q53" s="3" t="s">
        <v>20</v>
      </c>
    </row>
    <row r="54" spans="1:17" ht="62.25" customHeight="1" x14ac:dyDescent="0.25">
      <c r="A54" s="4">
        <v>53</v>
      </c>
      <c r="B54" s="2" t="s">
        <v>111</v>
      </c>
      <c r="C54" s="3" t="s">
        <v>21</v>
      </c>
      <c r="D54" s="3" t="s">
        <v>20</v>
      </c>
      <c r="E54" s="3" t="s">
        <v>20</v>
      </c>
      <c r="F54" s="3">
        <v>400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f t="shared" ref="L54" si="57">F54+I54</f>
        <v>400</v>
      </c>
      <c r="M54" s="3">
        <f t="shared" ref="M54" si="58">G54+J54</f>
        <v>0</v>
      </c>
      <c r="N54" s="3">
        <f t="shared" ref="N54" si="59">H54+K54</f>
        <v>0</v>
      </c>
      <c r="O54" s="3" t="s">
        <v>20</v>
      </c>
      <c r="P54" s="3" t="s">
        <v>20</v>
      </c>
      <c r="Q54" s="3" t="s">
        <v>20</v>
      </c>
    </row>
    <row r="55" spans="1:17" ht="125.25" customHeight="1" x14ac:dyDescent="0.25">
      <c r="A55" s="4">
        <v>54</v>
      </c>
      <c r="B55" s="9" t="s">
        <v>27</v>
      </c>
      <c r="C55" s="3" t="s">
        <v>21</v>
      </c>
      <c r="D55" s="3" t="s">
        <v>20</v>
      </c>
      <c r="E55" s="5" t="s">
        <v>32</v>
      </c>
      <c r="F55" s="3">
        <v>25577</v>
      </c>
      <c r="G55" s="3">
        <v>15468</v>
      </c>
      <c r="H55" s="3">
        <v>15468</v>
      </c>
      <c r="I55" s="3">
        <v>0</v>
      </c>
      <c r="J55" s="3">
        <v>0</v>
      </c>
      <c r="K55" s="3">
        <v>0</v>
      </c>
      <c r="L55" s="3">
        <f>F55+I55</f>
        <v>25577</v>
      </c>
      <c r="M55" s="3">
        <f t="shared" ref="M55:M56" si="60">G55+J55</f>
        <v>15468</v>
      </c>
      <c r="N55" s="3">
        <f t="shared" ref="N55:N56" si="61">H55+K55</f>
        <v>15468</v>
      </c>
      <c r="O55" s="3" t="s">
        <v>20</v>
      </c>
      <c r="P55" s="3" t="s">
        <v>20</v>
      </c>
      <c r="Q55" s="3" t="s">
        <v>20</v>
      </c>
    </row>
    <row r="56" spans="1:17" ht="62.25" customHeight="1" x14ac:dyDescent="0.25">
      <c r="A56" s="4">
        <v>55</v>
      </c>
      <c r="B56" s="2" t="s">
        <v>99</v>
      </c>
      <c r="C56" s="3" t="s">
        <v>21</v>
      </c>
      <c r="D56" s="3" t="s">
        <v>20</v>
      </c>
      <c r="E56" s="3" t="s">
        <v>20</v>
      </c>
      <c r="F56" s="3">
        <v>25110</v>
      </c>
      <c r="G56" s="3">
        <v>17419</v>
      </c>
      <c r="H56" s="3">
        <v>17419</v>
      </c>
      <c r="I56" s="3">
        <v>0</v>
      </c>
      <c r="J56" s="3">
        <v>0</v>
      </c>
      <c r="K56" s="3">
        <v>0</v>
      </c>
      <c r="L56" s="3">
        <f t="shared" ref="L56" si="62">F56+I56</f>
        <v>25110</v>
      </c>
      <c r="M56" s="3">
        <f t="shared" si="60"/>
        <v>17419</v>
      </c>
      <c r="N56" s="3">
        <f t="shared" si="61"/>
        <v>17419</v>
      </c>
      <c r="O56" s="3" t="s">
        <v>20</v>
      </c>
      <c r="P56" s="3" t="s">
        <v>20</v>
      </c>
      <c r="Q56" s="3" t="s">
        <v>20</v>
      </c>
    </row>
    <row r="57" spans="1:17" ht="150" customHeight="1" x14ac:dyDescent="0.25">
      <c r="A57" s="4">
        <v>56</v>
      </c>
      <c r="B57" s="10" t="s">
        <v>28</v>
      </c>
      <c r="C57" s="3" t="s">
        <v>21</v>
      </c>
      <c r="D57" s="3" t="s">
        <v>20</v>
      </c>
      <c r="E57" s="5" t="s">
        <v>45</v>
      </c>
      <c r="F57" s="3">
        <v>42106</v>
      </c>
      <c r="G57" s="3">
        <v>34449</v>
      </c>
      <c r="H57" s="3">
        <v>34449</v>
      </c>
      <c r="I57" s="3">
        <v>0</v>
      </c>
      <c r="J57" s="3">
        <v>0</v>
      </c>
      <c r="K57" s="3">
        <v>0</v>
      </c>
      <c r="L57" s="3">
        <f t="shared" ref="L57:L58" si="63">F57+I57</f>
        <v>42106</v>
      </c>
      <c r="M57" s="3">
        <f t="shared" ref="M57:M58" si="64">G57+J57</f>
        <v>34449</v>
      </c>
      <c r="N57" s="3">
        <f t="shared" ref="N57:N58" si="65">H57+K57</f>
        <v>34449</v>
      </c>
      <c r="O57" s="3" t="s">
        <v>20</v>
      </c>
      <c r="P57" s="3" t="s">
        <v>20</v>
      </c>
      <c r="Q57" s="3" t="s">
        <v>20</v>
      </c>
    </row>
    <row r="58" spans="1:17" ht="45.75" customHeight="1" x14ac:dyDescent="0.25">
      <c r="A58" s="4">
        <v>57</v>
      </c>
      <c r="B58" s="2" t="s">
        <v>35</v>
      </c>
      <c r="C58" s="3" t="s">
        <v>21</v>
      </c>
      <c r="D58" s="3" t="s">
        <v>20</v>
      </c>
      <c r="E58" s="3" t="s">
        <v>20</v>
      </c>
      <c r="F58" s="3">
        <v>100</v>
      </c>
      <c r="G58" s="3">
        <v>59</v>
      </c>
      <c r="H58" s="3">
        <v>59</v>
      </c>
      <c r="I58" s="3">
        <v>0</v>
      </c>
      <c r="J58" s="3">
        <v>0</v>
      </c>
      <c r="K58" s="3">
        <v>0</v>
      </c>
      <c r="L58" s="3">
        <f t="shared" si="63"/>
        <v>100</v>
      </c>
      <c r="M58" s="3">
        <f t="shared" si="64"/>
        <v>59</v>
      </c>
      <c r="N58" s="3">
        <f t="shared" si="65"/>
        <v>59</v>
      </c>
      <c r="O58" s="3" t="s">
        <v>20</v>
      </c>
      <c r="P58" s="3" t="s">
        <v>20</v>
      </c>
      <c r="Q58" s="3" t="s">
        <v>20</v>
      </c>
    </row>
    <row r="59" spans="1:17" ht="32.25" customHeight="1" x14ac:dyDescent="0.25">
      <c r="A59" s="4">
        <v>58</v>
      </c>
      <c r="B59" s="2" t="s">
        <v>29</v>
      </c>
      <c r="C59" s="3" t="s">
        <v>21</v>
      </c>
      <c r="D59" s="3" t="s">
        <v>20</v>
      </c>
      <c r="E59" s="3" t="s">
        <v>33</v>
      </c>
      <c r="F59" s="3">
        <v>1520</v>
      </c>
      <c r="G59" s="3">
        <v>1075</v>
      </c>
      <c r="H59" s="3">
        <v>1075</v>
      </c>
      <c r="I59" s="3">
        <v>0</v>
      </c>
      <c r="J59" s="3">
        <v>0</v>
      </c>
      <c r="K59" s="3">
        <v>0</v>
      </c>
      <c r="L59" s="3">
        <f t="shared" ref="L59" si="66">F59+I59</f>
        <v>1520</v>
      </c>
      <c r="M59" s="3">
        <f t="shared" ref="M59" si="67">G59+J59</f>
        <v>1075</v>
      </c>
      <c r="N59" s="3">
        <f t="shared" ref="N59" si="68">H59+K59</f>
        <v>1075</v>
      </c>
      <c r="O59" s="3" t="s">
        <v>20</v>
      </c>
      <c r="P59" s="3" t="s">
        <v>20</v>
      </c>
      <c r="Q59" s="3" t="s">
        <v>20</v>
      </c>
    </row>
    <row r="60" spans="1:17" ht="45" x14ac:dyDescent="0.25">
      <c r="A60" s="4">
        <v>59</v>
      </c>
      <c r="B60" s="2" t="s">
        <v>30</v>
      </c>
      <c r="C60" s="3" t="s">
        <v>21</v>
      </c>
      <c r="D60" s="3" t="s">
        <v>20</v>
      </c>
      <c r="E60" s="2" t="s">
        <v>34</v>
      </c>
      <c r="F60" s="3">
        <v>23673</v>
      </c>
      <c r="G60" s="3">
        <v>14067</v>
      </c>
      <c r="H60" s="3">
        <v>14067</v>
      </c>
      <c r="I60" s="3">
        <v>0</v>
      </c>
      <c r="J60" s="3">
        <v>0</v>
      </c>
      <c r="K60" s="3">
        <v>0</v>
      </c>
      <c r="L60" s="3">
        <f t="shared" ref="L60:N60" si="69">F60+I60</f>
        <v>23673</v>
      </c>
      <c r="M60" s="3">
        <f t="shared" si="69"/>
        <v>14067</v>
      </c>
      <c r="N60" s="3">
        <f t="shared" si="69"/>
        <v>14067</v>
      </c>
      <c r="O60" s="3" t="s">
        <v>20</v>
      </c>
      <c r="P60" s="3" t="s">
        <v>20</v>
      </c>
      <c r="Q60" s="3" t="s">
        <v>20</v>
      </c>
    </row>
    <row r="61" spans="1:17" ht="45" x14ac:dyDescent="0.25">
      <c r="A61" s="4">
        <v>60</v>
      </c>
      <c r="B61" s="2" t="s">
        <v>100</v>
      </c>
      <c r="C61" s="3" t="s">
        <v>21</v>
      </c>
      <c r="D61" s="3" t="s">
        <v>20</v>
      </c>
      <c r="E61" s="3" t="s">
        <v>31</v>
      </c>
      <c r="F61" s="3">
        <v>62008</v>
      </c>
      <c r="G61" s="3">
        <v>41817</v>
      </c>
      <c r="H61" s="3">
        <v>41817</v>
      </c>
      <c r="I61" s="3">
        <v>0</v>
      </c>
      <c r="J61" s="3">
        <v>0</v>
      </c>
      <c r="K61" s="3">
        <v>0</v>
      </c>
      <c r="L61" s="3">
        <f t="shared" ref="L61" si="70">F61+I61</f>
        <v>62008</v>
      </c>
      <c r="M61" s="3">
        <f t="shared" ref="M61" si="71">G61+J61</f>
        <v>41817</v>
      </c>
      <c r="N61" s="3">
        <f t="shared" ref="N61" si="72">H61+K61</f>
        <v>41817</v>
      </c>
      <c r="O61" s="3" t="s">
        <v>20</v>
      </c>
      <c r="P61" s="3" t="s">
        <v>20</v>
      </c>
      <c r="Q61" s="3" t="s">
        <v>20</v>
      </c>
    </row>
    <row r="62" spans="1:17" ht="45" x14ac:dyDescent="0.25">
      <c r="A62" s="4">
        <v>61</v>
      </c>
      <c r="B62" s="2" t="s">
        <v>36</v>
      </c>
      <c r="C62" s="3" t="s">
        <v>21</v>
      </c>
      <c r="D62" s="3" t="s">
        <v>20</v>
      </c>
      <c r="E62" s="3" t="s">
        <v>37</v>
      </c>
      <c r="F62" s="3">
        <v>15670</v>
      </c>
      <c r="G62" s="3">
        <v>13316</v>
      </c>
      <c r="H62" s="3">
        <v>13316</v>
      </c>
      <c r="I62" s="3">
        <v>0</v>
      </c>
      <c r="J62" s="3">
        <v>0</v>
      </c>
      <c r="K62" s="3">
        <v>0</v>
      </c>
      <c r="L62" s="3">
        <f t="shared" ref="L62" si="73">F62+I62</f>
        <v>15670</v>
      </c>
      <c r="M62" s="3">
        <f t="shared" ref="M62" si="74">G62+J62</f>
        <v>13316</v>
      </c>
      <c r="N62" s="3">
        <f t="shared" ref="N62" si="75">H62+K62</f>
        <v>13316</v>
      </c>
      <c r="O62" s="3" t="s">
        <v>20</v>
      </c>
      <c r="P62" s="3" t="s">
        <v>20</v>
      </c>
      <c r="Q62" s="3" t="s">
        <v>20</v>
      </c>
    </row>
    <row r="63" spans="1:17" ht="45" x14ac:dyDescent="0.25">
      <c r="A63" s="4">
        <v>62</v>
      </c>
      <c r="B63" s="2" t="s">
        <v>113</v>
      </c>
      <c r="C63" s="3" t="s">
        <v>21</v>
      </c>
      <c r="D63" s="3" t="s">
        <v>20</v>
      </c>
      <c r="E63" s="3" t="s">
        <v>20</v>
      </c>
      <c r="F63" s="3">
        <v>22137</v>
      </c>
      <c r="G63" s="3">
        <v>1133</v>
      </c>
      <c r="H63" s="3">
        <v>1133</v>
      </c>
      <c r="I63" s="3">
        <v>0</v>
      </c>
      <c r="J63" s="3">
        <v>0</v>
      </c>
      <c r="K63" s="3">
        <v>0</v>
      </c>
      <c r="L63" s="3">
        <f t="shared" ref="L63" si="76">F63+I63</f>
        <v>22137</v>
      </c>
      <c r="M63" s="3">
        <f t="shared" ref="M63" si="77">G63+J63</f>
        <v>1133</v>
      </c>
      <c r="N63" s="3">
        <f t="shared" ref="N63" si="78">H63+K63</f>
        <v>1133</v>
      </c>
      <c r="O63" s="3" t="s">
        <v>20</v>
      </c>
      <c r="P63" s="3" t="s">
        <v>20</v>
      </c>
      <c r="Q63" s="3" t="s">
        <v>20</v>
      </c>
    </row>
    <row r="64" spans="1:17" ht="30" x14ac:dyDescent="0.25">
      <c r="A64" s="4">
        <v>63</v>
      </c>
      <c r="B64" s="2" t="s">
        <v>101</v>
      </c>
      <c r="C64" s="3" t="s">
        <v>21</v>
      </c>
      <c r="D64" s="3" t="s">
        <v>20</v>
      </c>
      <c r="E64" s="3" t="s">
        <v>20</v>
      </c>
      <c r="F64" s="3">
        <v>4458</v>
      </c>
      <c r="G64" s="3">
        <v>449</v>
      </c>
      <c r="H64" s="3">
        <v>449</v>
      </c>
      <c r="I64" s="3">
        <v>0</v>
      </c>
      <c r="J64" s="3">
        <v>0</v>
      </c>
      <c r="K64" s="3">
        <v>0</v>
      </c>
      <c r="L64" s="3">
        <f t="shared" ref="L64" si="79">F64+I64</f>
        <v>4458</v>
      </c>
      <c r="M64" s="3">
        <f t="shared" ref="M64" si="80">G64+J64</f>
        <v>449</v>
      </c>
      <c r="N64" s="3">
        <f t="shared" ref="N64" si="81">H64+K64</f>
        <v>449</v>
      </c>
      <c r="O64" s="3" t="s">
        <v>20</v>
      </c>
      <c r="P64" s="3" t="s">
        <v>20</v>
      </c>
      <c r="Q64" s="3" t="s">
        <v>20</v>
      </c>
    </row>
    <row r="65" spans="1:17" ht="60.75" customHeight="1" x14ac:dyDescent="0.25">
      <c r="A65" s="4">
        <v>64</v>
      </c>
      <c r="B65" s="2" t="s">
        <v>102</v>
      </c>
      <c r="C65" s="3" t="s">
        <v>21</v>
      </c>
      <c r="D65" s="3" t="s">
        <v>20</v>
      </c>
      <c r="E65" s="2" t="s">
        <v>112</v>
      </c>
      <c r="F65" s="3">
        <v>22708</v>
      </c>
      <c r="G65" s="3">
        <v>3826</v>
      </c>
      <c r="H65" s="3">
        <v>3826</v>
      </c>
      <c r="I65" s="3">
        <v>0</v>
      </c>
      <c r="J65" s="3">
        <v>0</v>
      </c>
      <c r="K65" s="3">
        <v>0</v>
      </c>
      <c r="L65" s="3">
        <f t="shared" ref="L65" si="82">F65+I65</f>
        <v>22708</v>
      </c>
      <c r="M65" s="3">
        <f t="shared" ref="M65" si="83">G65+J65</f>
        <v>3826</v>
      </c>
      <c r="N65" s="3">
        <f t="shared" ref="N65" si="84">H65+K65</f>
        <v>3826</v>
      </c>
      <c r="O65" s="3" t="s">
        <v>20</v>
      </c>
      <c r="P65" s="3" t="s">
        <v>20</v>
      </c>
      <c r="Q65" s="3" t="s">
        <v>20</v>
      </c>
    </row>
    <row r="66" spans="1:17" x14ac:dyDescent="0.25">
      <c r="A66" s="4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4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9" spans="1:17" x14ac:dyDescent="0.25">
      <c r="F69" s="7"/>
      <c r="G69" s="7"/>
      <c r="H69" s="7"/>
      <c r="I69" s="7"/>
      <c r="J69" s="7"/>
      <c r="K69" s="7"/>
      <c r="L69" s="6">
        <f>SUM(L2:L68)</f>
        <v>930500.7</v>
      </c>
      <c r="M69" s="6">
        <f t="shared" ref="M69:N69" si="85">SUM(M2:M68)</f>
        <v>258378.01926999999</v>
      </c>
      <c r="N69" s="6">
        <f t="shared" si="85"/>
        <v>250806.37080999999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січень-червень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Василь Васильович</dc:creator>
  <cp:lastModifiedBy>Гаврилюк Василь Васильович</cp:lastModifiedBy>
  <dcterms:created xsi:type="dcterms:W3CDTF">2018-05-25T06:15:28Z</dcterms:created>
  <dcterms:modified xsi:type="dcterms:W3CDTF">2023-10-10T08:16:15Z</dcterms:modified>
</cp:coreProperties>
</file>